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ollo Liga 2006" sheetId="1" r:id="rId1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  <definedName name="_xlnm.Print_Area" localSheetId="0">'Rollo Liga 2006'!$A$65:$R$147</definedName>
  </definedNames>
  <calcPr fullCalcOnLoad="1"/>
</workbook>
</file>

<file path=xl/sharedStrings.xml><?xml version="1.0" encoding="utf-8"?>
<sst xmlns="http://schemas.openxmlformats.org/spreadsheetml/2006/main" count="459" uniqueCount="228">
  <si>
    <t xml:space="preserve">ROLLO LIGA 2006 </t>
  </si>
  <si>
    <t>Plzeň</t>
  </si>
  <si>
    <t>Šumava</t>
  </si>
  <si>
    <t>Brno</t>
  </si>
  <si>
    <t>Oslavany</t>
  </si>
  <si>
    <t>Louny</t>
  </si>
  <si>
    <t>Kadaň</t>
  </si>
  <si>
    <t>Rožnov</t>
  </si>
  <si>
    <t>Zlín</t>
  </si>
  <si>
    <t>Body celkem</t>
  </si>
  <si>
    <t>Body     (se škrty)</t>
  </si>
  <si>
    <t>MUŽI</t>
  </si>
  <si>
    <t>1</t>
  </si>
  <si>
    <t>Provod</t>
  </si>
  <si>
    <t>Ladislav</t>
  </si>
  <si>
    <t>PSP KK Plzeň</t>
  </si>
  <si>
    <t>2</t>
  </si>
  <si>
    <t>Gazárek (V)</t>
  </si>
  <si>
    <t>Milan</t>
  </si>
  <si>
    <t>Ultima K. Lap Team</t>
  </si>
  <si>
    <t>3</t>
  </si>
  <si>
    <t>Vlášek</t>
  </si>
  <si>
    <t>Jan</t>
  </si>
  <si>
    <t>4</t>
  </si>
  <si>
    <t>Cvalín</t>
  </si>
  <si>
    <t>Karel</t>
  </si>
  <si>
    <t>5</t>
  </si>
  <si>
    <t>Klán</t>
  </si>
  <si>
    <t>Miroslav</t>
  </si>
  <si>
    <t>6</t>
  </si>
  <si>
    <t>Kadlec</t>
  </si>
  <si>
    <t>Martin</t>
  </si>
  <si>
    <t>Legát</t>
  </si>
  <si>
    <t>Pavel</t>
  </si>
  <si>
    <t>8</t>
  </si>
  <si>
    <t>Ešner</t>
  </si>
  <si>
    <t>Jiří</t>
  </si>
  <si>
    <t>RC Zlín</t>
  </si>
  <si>
    <t>9</t>
  </si>
  <si>
    <t>Točík</t>
  </si>
  <si>
    <t>Rostislav</t>
  </si>
  <si>
    <t>JAFIDUTO Kadaň</t>
  </si>
  <si>
    <t>10</t>
  </si>
  <si>
    <t>Pešta</t>
  </si>
  <si>
    <t>Michal</t>
  </si>
  <si>
    <t>11</t>
  </si>
  <si>
    <t>Petr</t>
  </si>
  <si>
    <t>12</t>
  </si>
  <si>
    <t>Merta</t>
  </si>
  <si>
    <t>Vavruša (V)</t>
  </si>
  <si>
    <t>14</t>
  </si>
  <si>
    <t>Tlapa</t>
  </si>
  <si>
    <t>Jaroslav</t>
  </si>
  <si>
    <t>15</t>
  </si>
  <si>
    <t>Pacina</t>
  </si>
  <si>
    <t>16</t>
  </si>
  <si>
    <t>Vránek</t>
  </si>
  <si>
    <t>17</t>
  </si>
  <si>
    <t>Seemann (V)</t>
  </si>
  <si>
    <t>David</t>
  </si>
  <si>
    <t>SK Oslavany</t>
  </si>
  <si>
    <t>18</t>
  </si>
  <si>
    <t>Novák (V)</t>
  </si>
  <si>
    <t>19</t>
  </si>
  <si>
    <t>Pekárek</t>
  </si>
  <si>
    <t xml:space="preserve">VKK Rožnov </t>
  </si>
  <si>
    <t>20</t>
  </si>
  <si>
    <t>Beránek</t>
  </si>
  <si>
    <t>Liška</t>
  </si>
  <si>
    <t>Václav</t>
  </si>
  <si>
    <t>Ženíšek</t>
  </si>
  <si>
    <t>Šumava Lazna</t>
  </si>
  <si>
    <t>Trojan (V)</t>
  </si>
  <si>
    <t>Josef</t>
  </si>
  <si>
    <t>24</t>
  </si>
  <si>
    <t>Fojtík (V)</t>
  </si>
  <si>
    <t>Točík (Ž)</t>
  </si>
  <si>
    <t>Rostislav ml.</t>
  </si>
  <si>
    <t>o</t>
  </si>
  <si>
    <t>Vik (V)</t>
  </si>
  <si>
    <t>Kolář (V)</t>
  </si>
  <si>
    <t>Luděk</t>
  </si>
  <si>
    <t>Jurák</t>
  </si>
  <si>
    <t>Zdeněk</t>
  </si>
  <si>
    <t>Duška</t>
  </si>
  <si>
    <t>Ženíšek (V)</t>
  </si>
  <si>
    <t>Fiedler</t>
  </si>
  <si>
    <t>Žďárek</t>
  </si>
  <si>
    <t>Michálek (V)</t>
  </si>
  <si>
    <t>Břetislav</t>
  </si>
  <si>
    <t>Dupal (V)</t>
  </si>
  <si>
    <t>Rollo Klub Praha</t>
  </si>
  <si>
    <t>DNF</t>
  </si>
  <si>
    <t>Janda (V)</t>
  </si>
  <si>
    <t>Šnajdr (V)</t>
  </si>
  <si>
    <t>Ivo</t>
  </si>
  <si>
    <t>Filip (J)</t>
  </si>
  <si>
    <t>Ondřej</t>
  </si>
  <si>
    <t>Seemann (Ž)</t>
  </si>
  <si>
    <t>Štěpka</t>
  </si>
  <si>
    <t>Holík</t>
  </si>
  <si>
    <t>Končel</t>
  </si>
  <si>
    <t>Vinárna Pod Věží (Horažďovice)</t>
  </si>
  <si>
    <t>Malecký</t>
  </si>
  <si>
    <t>Hub</t>
  </si>
  <si>
    <t>Duška (Ž)</t>
  </si>
  <si>
    <t>Václav ml.</t>
  </si>
  <si>
    <t>Vik (Ž)</t>
  </si>
  <si>
    <t>Radim</t>
  </si>
  <si>
    <t>Suchý</t>
  </si>
  <si>
    <t>Vojtěch</t>
  </si>
  <si>
    <t>Soukromý jezdec</t>
  </si>
  <si>
    <t>Lechner</t>
  </si>
  <si>
    <t>Roman</t>
  </si>
  <si>
    <t>Vondráček (Ž)</t>
  </si>
  <si>
    <t>ŽENY</t>
  </si>
  <si>
    <t>Peštová</t>
  </si>
  <si>
    <t>Markéta</t>
  </si>
  <si>
    <t>Smitková</t>
  </si>
  <si>
    <t>Martina</t>
  </si>
  <si>
    <t>Tlapová</t>
  </si>
  <si>
    <t>Zdeňka</t>
  </si>
  <si>
    <t>Kupilíková</t>
  </si>
  <si>
    <t>Alena</t>
  </si>
  <si>
    <t>Štemberová</t>
  </si>
  <si>
    <t>Lenka</t>
  </si>
  <si>
    <t>Marie</t>
  </si>
  <si>
    <t>7</t>
  </si>
  <si>
    <t>Gazárková</t>
  </si>
  <si>
    <t>Lucie</t>
  </si>
  <si>
    <t>Vondráčková (V)</t>
  </si>
  <si>
    <t>Irena</t>
  </si>
  <si>
    <t>Fiedlerová</t>
  </si>
  <si>
    <t>VKK Rožnov</t>
  </si>
  <si>
    <t>DRUŽSTVA</t>
  </si>
  <si>
    <t>PSP KK Plzeň A</t>
  </si>
  <si>
    <t>PSP KK Plzeň B</t>
  </si>
  <si>
    <t>PSP KK Plzeň C</t>
  </si>
  <si>
    <t>VKK Rožnov p. R.</t>
  </si>
  <si>
    <t>DRUŽSTVA ŽEN</t>
  </si>
  <si>
    <t>VETERÁNI</t>
  </si>
  <si>
    <t>Rollo klub Praha</t>
  </si>
  <si>
    <t>Koloběh Č.B.</t>
  </si>
  <si>
    <t>VETERÁNKY</t>
  </si>
  <si>
    <t>JUNIOŘI</t>
  </si>
  <si>
    <t>1.</t>
  </si>
  <si>
    <t>ŽÁCI</t>
  </si>
  <si>
    <t>Seemann</t>
  </si>
  <si>
    <t>M.S.</t>
  </si>
  <si>
    <t>MIMO SOUTĚŽ</t>
  </si>
  <si>
    <t>Provod (ml.Ž)</t>
  </si>
  <si>
    <t>Lukáš</t>
  </si>
  <si>
    <t>Kovaříková (ml.Ž)</t>
  </si>
  <si>
    <t>Bára</t>
  </si>
  <si>
    <t>Klára</t>
  </si>
  <si>
    <t>Kasík (V)</t>
  </si>
  <si>
    <t>Soudková</t>
  </si>
  <si>
    <t>Ondra</t>
  </si>
  <si>
    <t>Štejr (ml. Ž)</t>
  </si>
  <si>
    <t xml:space="preserve">Hruška (Ž) </t>
  </si>
  <si>
    <t>Bohuslav</t>
  </si>
  <si>
    <t>Červený</t>
  </si>
  <si>
    <t>Hana</t>
  </si>
  <si>
    <t>Melková</t>
  </si>
  <si>
    <t>Žaludová</t>
  </si>
  <si>
    <t>Silva</t>
  </si>
  <si>
    <t>Štruncová</t>
  </si>
  <si>
    <t>Kepl</t>
  </si>
  <si>
    <t>Stašek</t>
  </si>
  <si>
    <t>Rous</t>
  </si>
  <si>
    <t>Stanislav</t>
  </si>
  <si>
    <t>Kobylokáková</t>
  </si>
  <si>
    <t>Tereza</t>
  </si>
  <si>
    <t>Krausová</t>
  </si>
  <si>
    <t>Nikola</t>
  </si>
  <si>
    <t>Čermák</t>
  </si>
  <si>
    <t>Sokol Maxičky</t>
  </si>
  <si>
    <t>Průcha (V)</t>
  </si>
  <si>
    <t>RC Kladno</t>
  </si>
  <si>
    <t>Gazárek (ml.Ž)</t>
  </si>
  <si>
    <t>Tomáš</t>
  </si>
  <si>
    <t>Lédl (ml.Ž)</t>
  </si>
  <si>
    <t>Jafiduto Kadaň</t>
  </si>
  <si>
    <t>Jurča</t>
  </si>
  <si>
    <t>Marák</t>
  </si>
  <si>
    <t>Švajda</t>
  </si>
  <si>
    <t>Bohumil</t>
  </si>
  <si>
    <t>Smažák</t>
  </si>
  <si>
    <t>Vladěna</t>
  </si>
  <si>
    <t>Vyzinová</t>
  </si>
  <si>
    <t>Nela</t>
  </si>
  <si>
    <t>Naď</t>
  </si>
  <si>
    <t>Ostrava</t>
  </si>
  <si>
    <t>Štípek</t>
  </si>
  <si>
    <t>Korábečný</t>
  </si>
  <si>
    <t>Brzobohatý</t>
  </si>
  <si>
    <t>Marek</t>
  </si>
  <si>
    <t>Drábková</t>
  </si>
  <si>
    <t>13</t>
  </si>
  <si>
    <t>22</t>
  </si>
  <si>
    <t>23</t>
  </si>
  <si>
    <t>25</t>
  </si>
  <si>
    <t>27</t>
  </si>
  <si>
    <t>28</t>
  </si>
  <si>
    <t>29</t>
  </si>
  <si>
    <t>30</t>
  </si>
  <si>
    <t>31</t>
  </si>
  <si>
    <t>34</t>
  </si>
  <si>
    <t>35</t>
  </si>
  <si>
    <t>37</t>
  </si>
  <si>
    <t>38</t>
  </si>
  <si>
    <t>39</t>
  </si>
  <si>
    <t>41</t>
  </si>
  <si>
    <t>43</t>
  </si>
  <si>
    <t>46</t>
  </si>
  <si>
    <t>Celkový stav po 12 závodech</t>
  </si>
  <si>
    <t>Suchánek</t>
  </si>
  <si>
    <t>Ostrava - ZŠ Hrabová</t>
  </si>
  <si>
    <t>Bordovský</t>
  </si>
  <si>
    <t>Matěj</t>
  </si>
  <si>
    <t>Korbelán</t>
  </si>
  <si>
    <t>Sobotíková</t>
  </si>
  <si>
    <t>Barbora</t>
  </si>
  <si>
    <t>Černíková</t>
  </si>
  <si>
    <t>26</t>
  </si>
  <si>
    <t>32</t>
  </si>
  <si>
    <t>33</t>
  </si>
  <si>
    <t>36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</si>
</sst>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3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Tahoma"/>
      <family val="0"/>
    </font>
    <font>
      <sz val="14"/>
      <color indexed="8"/>
      <name val="Arial CE"/>
      <family val="2"/>
    </font>
    <font>
      <b/>
      <sz val="11"/>
      <name val="Tahoma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28"/>
      <color indexed="12"/>
      <name val="Arial CE"/>
      <family val="2"/>
    </font>
    <font>
      <i/>
      <sz val="28"/>
      <color indexed="12"/>
      <name val="Tahoma"/>
      <family val="0"/>
    </font>
    <font>
      <sz val="10"/>
      <color indexed="50"/>
      <name val="Tahoma"/>
      <family val="0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8"/>
      <color indexed="8"/>
      <name val="Tahoma"/>
      <family val="0"/>
    </font>
    <font>
      <sz val="11"/>
      <name val="Tahoma"/>
      <family val="0"/>
    </font>
    <font>
      <sz val="10"/>
      <color indexed="55"/>
      <name val="Tahoma"/>
      <family val="0"/>
    </font>
    <font>
      <sz val="10"/>
      <color indexed="55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12"/>
      <name val="Tahoma"/>
      <family val="0"/>
    </font>
    <font>
      <sz val="11"/>
      <color indexed="12"/>
      <name val="Arial CE"/>
      <family val="0"/>
    </font>
    <font>
      <sz val="10"/>
      <color indexed="12"/>
      <name val="Arial CE"/>
      <family val="0"/>
    </font>
    <font>
      <b/>
      <sz val="24"/>
      <color indexed="12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b/>
      <sz val="12"/>
      <color indexed="50"/>
      <name val="Arial CE"/>
      <family val="0"/>
    </font>
    <font>
      <b/>
      <sz val="12"/>
      <color indexed="12"/>
      <name val="Arial CE"/>
      <family val="0"/>
    </font>
    <font>
      <b/>
      <sz val="12"/>
      <color indexed="5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17" fillId="2" borderId="1" xfId="0" applyFont="1" applyFill="1" applyBorder="1" applyAlignment="1">
      <alignment/>
    </xf>
    <xf numFmtId="0" fontId="18" fillId="2" borderId="2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2" fillId="2" borderId="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421875" style="1" customWidth="1"/>
    <col min="2" max="2" width="20.7109375" style="0" customWidth="1"/>
    <col min="3" max="3" width="13.140625" style="0" customWidth="1"/>
    <col min="4" max="4" width="25.8515625" style="0" customWidth="1"/>
    <col min="5" max="16" width="4.57421875" style="1" customWidth="1"/>
    <col min="17" max="17" width="7.7109375" style="2" customWidth="1"/>
    <col min="18" max="18" width="10.140625" style="0" customWidth="1"/>
    <col min="19" max="22" width="5.00390625" style="56" customWidth="1"/>
    <col min="23" max="16384" width="9.00390625" style="0" customWidth="1"/>
  </cols>
  <sheetData>
    <row r="1" spans="2:12" ht="23.25" customHeight="1" thickBot="1" thickTop="1">
      <c r="B1" s="59" t="s">
        <v>0</v>
      </c>
      <c r="C1" s="25"/>
      <c r="D1" s="26"/>
      <c r="E1" s="36" t="s">
        <v>215</v>
      </c>
      <c r="F1" s="35"/>
      <c r="G1" s="35"/>
      <c r="H1" s="35"/>
      <c r="I1" s="35"/>
      <c r="J1" s="35"/>
      <c r="K1" s="35"/>
      <c r="L1" s="35"/>
    </row>
    <row r="2" spans="1:18" ht="39.75" customHeight="1" thickTop="1">
      <c r="A2" s="9"/>
      <c r="B2" s="8"/>
      <c r="C2" s="8"/>
      <c r="D2" s="8"/>
      <c r="E2" s="24" t="s">
        <v>1</v>
      </c>
      <c r="F2" s="24" t="s">
        <v>1</v>
      </c>
      <c r="G2" s="24" t="s">
        <v>2</v>
      </c>
      <c r="H2" s="24" t="s">
        <v>2</v>
      </c>
      <c r="I2" s="24" t="s">
        <v>3</v>
      </c>
      <c r="J2" s="24" t="s">
        <v>4</v>
      </c>
      <c r="K2" s="24" t="s">
        <v>5</v>
      </c>
      <c r="L2" s="24" t="s">
        <v>6</v>
      </c>
      <c r="M2" s="24" t="s">
        <v>7</v>
      </c>
      <c r="N2" s="24" t="s">
        <v>7</v>
      </c>
      <c r="O2" s="24" t="s">
        <v>8</v>
      </c>
      <c r="P2" s="24" t="s">
        <v>8</v>
      </c>
      <c r="Q2" s="41" t="s">
        <v>9</v>
      </c>
      <c r="R2" s="7" t="s">
        <v>10</v>
      </c>
    </row>
    <row r="3" spans="1:17" ht="18" customHeight="1">
      <c r="A3" s="4"/>
      <c r="B3" s="6" t="s">
        <v>11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22" ht="15">
      <c r="A4" s="20" t="s">
        <v>12</v>
      </c>
      <c r="B4" s="21" t="s">
        <v>13</v>
      </c>
      <c r="C4" s="21" t="s">
        <v>14</v>
      </c>
      <c r="D4" s="22" t="s">
        <v>15</v>
      </c>
      <c r="E4" s="13">
        <v>20</v>
      </c>
      <c r="F4" s="13">
        <v>19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3">
        <v>20</v>
      </c>
      <c r="M4" s="13">
        <v>20</v>
      </c>
      <c r="N4" s="13">
        <v>20</v>
      </c>
      <c r="O4" s="13">
        <v>20</v>
      </c>
      <c r="P4" s="13">
        <v>19</v>
      </c>
      <c r="Q4" s="42">
        <f aca="true" t="shared" si="0" ref="Q4:Q35">SUM(E4:P4)</f>
        <v>238</v>
      </c>
      <c r="R4" s="18">
        <f aca="true" t="shared" si="1" ref="R4:R35">Q4-S4-T4-U4-V4</f>
        <v>160</v>
      </c>
      <c r="S4" s="56">
        <v>20</v>
      </c>
      <c r="T4" s="56">
        <v>20</v>
      </c>
      <c r="U4" s="56">
        <v>19</v>
      </c>
      <c r="V4" s="56">
        <v>19</v>
      </c>
    </row>
    <row r="5" spans="1:21" ht="15">
      <c r="A5" s="20" t="s">
        <v>16</v>
      </c>
      <c r="B5" s="21" t="s">
        <v>21</v>
      </c>
      <c r="C5" s="21" t="s">
        <v>22</v>
      </c>
      <c r="D5" s="22" t="s">
        <v>19</v>
      </c>
      <c r="E5" s="13"/>
      <c r="F5" s="13">
        <v>20</v>
      </c>
      <c r="G5" s="13">
        <v>17</v>
      </c>
      <c r="H5" s="13">
        <v>18</v>
      </c>
      <c r="I5" s="13">
        <v>18</v>
      </c>
      <c r="J5" s="13">
        <v>19</v>
      </c>
      <c r="K5" s="13">
        <v>16</v>
      </c>
      <c r="L5" s="13">
        <v>18</v>
      </c>
      <c r="M5" s="13">
        <v>17</v>
      </c>
      <c r="N5" s="13">
        <v>18</v>
      </c>
      <c r="O5" s="13">
        <v>19</v>
      </c>
      <c r="P5" s="13">
        <v>20</v>
      </c>
      <c r="Q5" s="42">
        <f t="shared" si="0"/>
        <v>200</v>
      </c>
      <c r="R5" s="18">
        <f t="shared" si="1"/>
        <v>150</v>
      </c>
      <c r="S5" s="56">
        <v>17</v>
      </c>
      <c r="T5" s="56">
        <v>17</v>
      </c>
      <c r="U5" s="56">
        <v>16</v>
      </c>
    </row>
    <row r="6" spans="1:20" ht="15">
      <c r="A6" s="20" t="s">
        <v>20</v>
      </c>
      <c r="B6" s="21" t="s">
        <v>24</v>
      </c>
      <c r="C6" s="21" t="s">
        <v>25</v>
      </c>
      <c r="D6" s="22" t="s">
        <v>15</v>
      </c>
      <c r="E6" s="13">
        <v>19</v>
      </c>
      <c r="F6" s="13">
        <v>18</v>
      </c>
      <c r="G6" s="13">
        <v>19</v>
      </c>
      <c r="H6" s="13">
        <v>19</v>
      </c>
      <c r="I6" s="13"/>
      <c r="J6" s="13"/>
      <c r="K6" s="13">
        <v>19</v>
      </c>
      <c r="L6" s="13">
        <v>19</v>
      </c>
      <c r="M6" s="13">
        <v>19</v>
      </c>
      <c r="N6" s="13">
        <v>17</v>
      </c>
      <c r="O6" s="13">
        <v>18</v>
      </c>
      <c r="P6" s="13">
        <v>17.5</v>
      </c>
      <c r="Q6" s="42">
        <f t="shared" si="0"/>
        <v>184.5</v>
      </c>
      <c r="R6" s="18">
        <f t="shared" si="1"/>
        <v>150</v>
      </c>
      <c r="S6" s="56">
        <v>17.5</v>
      </c>
      <c r="T6" s="56">
        <v>17</v>
      </c>
    </row>
    <row r="7" spans="1:22" ht="15">
      <c r="A7" s="20" t="s">
        <v>23</v>
      </c>
      <c r="B7" s="21" t="s">
        <v>17</v>
      </c>
      <c r="C7" s="21" t="s">
        <v>18</v>
      </c>
      <c r="D7" s="22" t="s">
        <v>19</v>
      </c>
      <c r="E7" s="13">
        <v>18</v>
      </c>
      <c r="F7" s="13">
        <v>16</v>
      </c>
      <c r="G7" s="13">
        <v>18</v>
      </c>
      <c r="H7" s="13">
        <v>17</v>
      </c>
      <c r="I7" s="13">
        <v>19</v>
      </c>
      <c r="J7" s="13">
        <v>15</v>
      </c>
      <c r="K7" s="13">
        <v>17</v>
      </c>
      <c r="L7" s="13">
        <v>16</v>
      </c>
      <c r="M7" s="13">
        <v>18</v>
      </c>
      <c r="N7" s="13">
        <v>19</v>
      </c>
      <c r="O7" s="13">
        <v>16</v>
      </c>
      <c r="P7" s="13">
        <v>15</v>
      </c>
      <c r="Q7" s="42">
        <f t="shared" si="0"/>
        <v>204</v>
      </c>
      <c r="R7" s="18">
        <f t="shared" si="1"/>
        <v>142</v>
      </c>
      <c r="S7" s="56">
        <v>16</v>
      </c>
      <c r="T7" s="56">
        <v>16</v>
      </c>
      <c r="U7" s="56">
        <v>15</v>
      </c>
      <c r="V7" s="56">
        <v>15</v>
      </c>
    </row>
    <row r="8" spans="1:20" ht="15">
      <c r="A8" s="20" t="s">
        <v>26</v>
      </c>
      <c r="B8" s="21" t="s">
        <v>30</v>
      </c>
      <c r="C8" s="21" t="s">
        <v>31</v>
      </c>
      <c r="D8" s="22" t="s">
        <v>15</v>
      </c>
      <c r="E8" s="13">
        <v>16</v>
      </c>
      <c r="F8" s="13">
        <v>15</v>
      </c>
      <c r="G8" s="13">
        <v>15</v>
      </c>
      <c r="H8" s="13">
        <v>15</v>
      </c>
      <c r="I8" s="13">
        <v>15</v>
      </c>
      <c r="J8" s="13">
        <v>17</v>
      </c>
      <c r="K8" s="13">
        <v>12</v>
      </c>
      <c r="L8" s="13">
        <v>12</v>
      </c>
      <c r="M8" s="13"/>
      <c r="N8" s="13"/>
      <c r="O8" s="13">
        <v>15</v>
      </c>
      <c r="P8" s="13">
        <v>16</v>
      </c>
      <c r="Q8" s="42">
        <f t="shared" si="0"/>
        <v>148</v>
      </c>
      <c r="R8" s="18">
        <f t="shared" si="1"/>
        <v>124</v>
      </c>
      <c r="S8" s="56">
        <v>12</v>
      </c>
      <c r="T8" s="56">
        <v>12</v>
      </c>
    </row>
    <row r="9" spans="1:22" ht="15">
      <c r="A9" s="20" t="s">
        <v>29</v>
      </c>
      <c r="B9" s="21" t="s">
        <v>27</v>
      </c>
      <c r="C9" s="21" t="s">
        <v>28</v>
      </c>
      <c r="D9" s="22" t="s">
        <v>15</v>
      </c>
      <c r="E9" s="13">
        <v>15</v>
      </c>
      <c r="F9" s="13">
        <v>13</v>
      </c>
      <c r="G9" s="13">
        <v>16</v>
      </c>
      <c r="H9" s="13">
        <v>16</v>
      </c>
      <c r="I9" s="13">
        <v>16</v>
      </c>
      <c r="J9" s="13">
        <v>18</v>
      </c>
      <c r="K9" s="13">
        <v>14</v>
      </c>
      <c r="L9" s="13">
        <v>14</v>
      </c>
      <c r="M9" s="13">
        <v>10</v>
      </c>
      <c r="N9" s="13">
        <v>14</v>
      </c>
      <c r="O9" s="13">
        <v>12</v>
      </c>
      <c r="P9" s="13">
        <v>13</v>
      </c>
      <c r="Q9" s="42">
        <f t="shared" si="0"/>
        <v>171</v>
      </c>
      <c r="R9" s="18">
        <f t="shared" si="1"/>
        <v>123</v>
      </c>
      <c r="S9" s="56">
        <v>13</v>
      </c>
      <c r="T9" s="56">
        <v>13</v>
      </c>
      <c r="U9" s="56">
        <v>12</v>
      </c>
      <c r="V9" s="56">
        <v>10</v>
      </c>
    </row>
    <row r="10" spans="1:20" ht="15">
      <c r="A10" s="20" t="s">
        <v>127</v>
      </c>
      <c r="B10" s="21" t="s">
        <v>32</v>
      </c>
      <c r="C10" s="21" t="s">
        <v>33</v>
      </c>
      <c r="D10" s="22" t="s">
        <v>19</v>
      </c>
      <c r="E10" s="13">
        <v>11</v>
      </c>
      <c r="F10" s="13">
        <v>14</v>
      </c>
      <c r="G10" s="13"/>
      <c r="H10" s="13"/>
      <c r="I10" s="13">
        <v>14</v>
      </c>
      <c r="J10" s="13">
        <v>14</v>
      </c>
      <c r="K10" s="13">
        <v>15</v>
      </c>
      <c r="L10" s="13">
        <v>15</v>
      </c>
      <c r="M10" s="13">
        <v>15</v>
      </c>
      <c r="N10" s="13">
        <v>16</v>
      </c>
      <c r="O10" s="13">
        <v>13</v>
      </c>
      <c r="P10" s="13">
        <v>14</v>
      </c>
      <c r="Q10" s="42">
        <f t="shared" si="0"/>
        <v>141</v>
      </c>
      <c r="R10" s="18">
        <f t="shared" si="1"/>
        <v>117</v>
      </c>
      <c r="S10" s="56">
        <v>13</v>
      </c>
      <c r="T10" s="56">
        <v>11</v>
      </c>
    </row>
    <row r="11" spans="1:18" ht="15">
      <c r="A11" s="20" t="s">
        <v>34</v>
      </c>
      <c r="B11" s="21" t="s">
        <v>43</v>
      </c>
      <c r="C11" s="21" t="s">
        <v>44</v>
      </c>
      <c r="D11" s="22" t="s">
        <v>15</v>
      </c>
      <c r="E11" s="13">
        <v>14</v>
      </c>
      <c r="F11" s="13">
        <v>12</v>
      </c>
      <c r="G11" s="13"/>
      <c r="H11" s="13"/>
      <c r="I11" s="13"/>
      <c r="J11" s="13"/>
      <c r="K11" s="13">
        <v>13</v>
      </c>
      <c r="L11" s="13">
        <v>13</v>
      </c>
      <c r="M11" s="13">
        <v>16</v>
      </c>
      <c r="N11" s="13">
        <v>15</v>
      </c>
      <c r="O11" s="13">
        <v>14</v>
      </c>
      <c r="P11" s="13">
        <v>12</v>
      </c>
      <c r="Q11" s="42">
        <f t="shared" si="0"/>
        <v>109</v>
      </c>
      <c r="R11" s="18">
        <f t="shared" si="1"/>
        <v>109</v>
      </c>
    </row>
    <row r="12" spans="1:18" ht="15">
      <c r="A12" s="20" t="s">
        <v>38</v>
      </c>
      <c r="B12" s="21" t="s">
        <v>43</v>
      </c>
      <c r="C12" s="21" t="s">
        <v>46</v>
      </c>
      <c r="D12" s="22" t="s">
        <v>15</v>
      </c>
      <c r="E12" s="13">
        <v>17</v>
      </c>
      <c r="F12" s="13">
        <v>17</v>
      </c>
      <c r="G12" s="13"/>
      <c r="H12" s="13"/>
      <c r="I12" s="13"/>
      <c r="J12" s="13"/>
      <c r="K12" s="13">
        <v>18</v>
      </c>
      <c r="L12" s="13">
        <v>17</v>
      </c>
      <c r="M12" s="13"/>
      <c r="N12" s="13"/>
      <c r="O12" s="13">
        <v>17</v>
      </c>
      <c r="P12" s="13">
        <v>17.5</v>
      </c>
      <c r="Q12" s="42">
        <f t="shared" si="0"/>
        <v>103.5</v>
      </c>
      <c r="R12" s="18">
        <f t="shared" si="1"/>
        <v>103.5</v>
      </c>
    </row>
    <row r="13" spans="1:22" ht="15">
      <c r="A13" s="20" t="s">
        <v>42</v>
      </c>
      <c r="B13" s="21" t="s">
        <v>35</v>
      </c>
      <c r="C13" s="21" t="s">
        <v>36</v>
      </c>
      <c r="D13" s="22" t="s">
        <v>37</v>
      </c>
      <c r="E13" s="13">
        <v>5</v>
      </c>
      <c r="F13" s="13">
        <v>0</v>
      </c>
      <c r="G13" s="13">
        <v>12</v>
      </c>
      <c r="H13" s="13">
        <v>12.5</v>
      </c>
      <c r="I13" s="13">
        <v>12</v>
      </c>
      <c r="J13" s="13">
        <v>12</v>
      </c>
      <c r="K13" s="13">
        <v>9</v>
      </c>
      <c r="L13" s="13">
        <v>9</v>
      </c>
      <c r="M13" s="13">
        <v>13</v>
      </c>
      <c r="N13" s="13">
        <v>12</v>
      </c>
      <c r="O13" s="13">
        <v>10</v>
      </c>
      <c r="P13" s="13">
        <v>9</v>
      </c>
      <c r="Q13" s="42">
        <f t="shared" si="0"/>
        <v>115.5</v>
      </c>
      <c r="R13" s="18">
        <f t="shared" si="1"/>
        <v>92.5</v>
      </c>
      <c r="S13" s="56">
        <v>9</v>
      </c>
      <c r="T13" s="56">
        <v>9</v>
      </c>
      <c r="U13" s="56">
        <v>5</v>
      </c>
      <c r="V13" s="56">
        <v>0</v>
      </c>
    </row>
    <row r="14" spans="1:18" ht="15">
      <c r="A14" s="20" t="s">
        <v>45</v>
      </c>
      <c r="B14" s="21" t="s">
        <v>48</v>
      </c>
      <c r="C14" s="21" t="s">
        <v>44</v>
      </c>
      <c r="D14" s="22" t="s">
        <v>15</v>
      </c>
      <c r="E14" s="13">
        <v>9</v>
      </c>
      <c r="F14" s="13">
        <v>7</v>
      </c>
      <c r="G14" s="13"/>
      <c r="H14" s="13"/>
      <c r="I14" s="13">
        <v>17</v>
      </c>
      <c r="J14" s="13">
        <v>13</v>
      </c>
      <c r="K14" s="13">
        <v>11</v>
      </c>
      <c r="L14" s="13">
        <v>11</v>
      </c>
      <c r="M14" s="13"/>
      <c r="N14" s="13"/>
      <c r="O14" s="13">
        <v>11</v>
      </c>
      <c r="P14" s="13">
        <v>11</v>
      </c>
      <c r="Q14" s="42">
        <f t="shared" si="0"/>
        <v>90</v>
      </c>
      <c r="R14" s="18">
        <f t="shared" si="1"/>
        <v>90</v>
      </c>
    </row>
    <row r="15" spans="1:22" ht="15">
      <c r="A15" s="20" t="s">
        <v>47</v>
      </c>
      <c r="B15" s="21" t="s">
        <v>39</v>
      </c>
      <c r="C15" s="21" t="s">
        <v>40</v>
      </c>
      <c r="D15" s="22" t="s">
        <v>41</v>
      </c>
      <c r="E15" s="13">
        <v>6</v>
      </c>
      <c r="F15" s="13">
        <v>5</v>
      </c>
      <c r="G15" s="13">
        <v>9</v>
      </c>
      <c r="H15" s="13">
        <v>11</v>
      </c>
      <c r="I15" s="13">
        <v>11</v>
      </c>
      <c r="J15" s="13">
        <v>11</v>
      </c>
      <c r="K15" s="13">
        <v>8</v>
      </c>
      <c r="L15" s="13">
        <v>8</v>
      </c>
      <c r="M15" s="13">
        <v>9</v>
      </c>
      <c r="N15" s="13">
        <v>10</v>
      </c>
      <c r="O15" s="13">
        <v>9</v>
      </c>
      <c r="P15" s="13">
        <v>10</v>
      </c>
      <c r="Q15" s="42">
        <f t="shared" si="0"/>
        <v>107</v>
      </c>
      <c r="R15" s="18">
        <f t="shared" si="1"/>
        <v>80</v>
      </c>
      <c r="S15" s="56">
        <v>8</v>
      </c>
      <c r="T15" s="56">
        <v>8</v>
      </c>
      <c r="U15" s="56">
        <v>6</v>
      </c>
      <c r="V15" s="56">
        <v>5</v>
      </c>
    </row>
    <row r="16" spans="1:21" ht="15">
      <c r="A16" s="20" t="s">
        <v>198</v>
      </c>
      <c r="B16" s="21" t="s">
        <v>51</v>
      </c>
      <c r="C16" s="21" t="s">
        <v>52</v>
      </c>
      <c r="D16" s="22" t="s">
        <v>19</v>
      </c>
      <c r="E16" s="13">
        <v>12</v>
      </c>
      <c r="F16" s="13">
        <v>11</v>
      </c>
      <c r="G16" s="13">
        <v>14</v>
      </c>
      <c r="H16" s="13"/>
      <c r="I16" s="13">
        <v>13</v>
      </c>
      <c r="J16" s="13">
        <v>16</v>
      </c>
      <c r="K16" s="13"/>
      <c r="L16" s="13"/>
      <c r="M16" s="13"/>
      <c r="N16" s="13"/>
      <c r="O16" s="13"/>
      <c r="P16" s="13"/>
      <c r="Q16" s="42">
        <f t="shared" si="0"/>
        <v>66</v>
      </c>
      <c r="R16" s="18">
        <f t="shared" si="1"/>
        <v>66</v>
      </c>
      <c r="U16" s="57"/>
    </row>
    <row r="17" spans="1:21" ht="15">
      <c r="A17" s="20" t="s">
        <v>50</v>
      </c>
      <c r="B17" s="21" t="s">
        <v>49</v>
      </c>
      <c r="C17" s="21" t="s">
        <v>46</v>
      </c>
      <c r="D17" s="22" t="s">
        <v>37</v>
      </c>
      <c r="E17" s="13">
        <v>3</v>
      </c>
      <c r="F17" s="13">
        <v>1</v>
      </c>
      <c r="G17" s="13">
        <v>7</v>
      </c>
      <c r="H17" s="13">
        <v>6</v>
      </c>
      <c r="I17" s="13">
        <v>7</v>
      </c>
      <c r="J17" s="13">
        <v>8</v>
      </c>
      <c r="K17" s="13">
        <v>7</v>
      </c>
      <c r="L17" s="13">
        <v>7</v>
      </c>
      <c r="M17" s="13">
        <v>11</v>
      </c>
      <c r="N17" s="13">
        <v>11</v>
      </c>
      <c r="O17" s="13"/>
      <c r="P17" s="13">
        <v>7</v>
      </c>
      <c r="Q17" s="42">
        <f t="shared" si="0"/>
        <v>75</v>
      </c>
      <c r="R17" s="18">
        <f t="shared" si="1"/>
        <v>65</v>
      </c>
      <c r="S17" s="56">
        <v>6</v>
      </c>
      <c r="T17" s="56">
        <v>3</v>
      </c>
      <c r="U17" s="56">
        <v>1</v>
      </c>
    </row>
    <row r="18" spans="1:19" ht="15">
      <c r="A18" s="20" t="s">
        <v>53</v>
      </c>
      <c r="B18" s="21" t="s">
        <v>54</v>
      </c>
      <c r="C18" s="21" t="s">
        <v>22</v>
      </c>
      <c r="D18" s="22" t="s">
        <v>15</v>
      </c>
      <c r="E18" s="13">
        <v>1</v>
      </c>
      <c r="F18" s="13">
        <v>0</v>
      </c>
      <c r="G18" s="13">
        <v>8</v>
      </c>
      <c r="H18" s="13">
        <v>8</v>
      </c>
      <c r="I18" s="13">
        <v>10</v>
      </c>
      <c r="J18" s="13">
        <v>10</v>
      </c>
      <c r="K18" s="13">
        <v>10</v>
      </c>
      <c r="L18" s="13">
        <v>10</v>
      </c>
      <c r="M18" s="13"/>
      <c r="N18" s="13"/>
      <c r="O18" s="13"/>
      <c r="P18" s="13"/>
      <c r="Q18" s="42">
        <f t="shared" si="0"/>
        <v>57</v>
      </c>
      <c r="R18" s="18">
        <f t="shared" si="1"/>
        <v>57</v>
      </c>
      <c r="S18" s="56">
        <v>0</v>
      </c>
    </row>
    <row r="19" spans="1:22" ht="15">
      <c r="A19" s="20" t="s">
        <v>55</v>
      </c>
      <c r="B19" s="21" t="s">
        <v>58</v>
      </c>
      <c r="C19" s="21" t="s">
        <v>59</v>
      </c>
      <c r="D19" s="22" t="s">
        <v>60</v>
      </c>
      <c r="E19" s="13">
        <v>0</v>
      </c>
      <c r="F19" s="13">
        <v>0</v>
      </c>
      <c r="G19" s="13">
        <v>3</v>
      </c>
      <c r="H19" s="13">
        <v>4</v>
      </c>
      <c r="I19" s="13">
        <v>5</v>
      </c>
      <c r="J19" s="13">
        <v>4</v>
      </c>
      <c r="K19" s="13">
        <v>5</v>
      </c>
      <c r="L19" s="13">
        <v>5</v>
      </c>
      <c r="M19" s="13">
        <v>12</v>
      </c>
      <c r="N19" s="13">
        <v>8</v>
      </c>
      <c r="O19" s="13">
        <v>7</v>
      </c>
      <c r="P19" s="13">
        <v>6</v>
      </c>
      <c r="Q19" s="42">
        <f t="shared" si="0"/>
        <v>59</v>
      </c>
      <c r="R19" s="18">
        <f t="shared" si="1"/>
        <v>52</v>
      </c>
      <c r="S19" s="56">
        <v>4</v>
      </c>
      <c r="T19" s="56">
        <v>3</v>
      </c>
      <c r="U19" s="56">
        <v>0</v>
      </c>
      <c r="V19" s="56">
        <v>0</v>
      </c>
    </row>
    <row r="20" spans="1:18" ht="15">
      <c r="A20" s="20" t="s">
        <v>57</v>
      </c>
      <c r="B20" s="21" t="s">
        <v>56</v>
      </c>
      <c r="C20" s="21" t="s">
        <v>25</v>
      </c>
      <c r="D20" s="22" t="s">
        <v>19</v>
      </c>
      <c r="E20" s="13">
        <v>7</v>
      </c>
      <c r="F20" s="13">
        <v>10</v>
      </c>
      <c r="G20" s="13">
        <v>10</v>
      </c>
      <c r="H20" s="13">
        <v>7</v>
      </c>
      <c r="I20" s="13">
        <v>6</v>
      </c>
      <c r="J20" s="13">
        <v>9</v>
      </c>
      <c r="K20" s="13"/>
      <c r="L20" s="13"/>
      <c r="M20" s="13"/>
      <c r="N20" s="13"/>
      <c r="O20" s="13"/>
      <c r="P20" s="13"/>
      <c r="Q20" s="42">
        <f t="shared" si="0"/>
        <v>49</v>
      </c>
      <c r="R20" s="18">
        <f t="shared" si="1"/>
        <v>49</v>
      </c>
    </row>
    <row r="21" spans="1:18" ht="15">
      <c r="A21" s="20" t="s">
        <v>61</v>
      </c>
      <c r="B21" s="21" t="s">
        <v>62</v>
      </c>
      <c r="C21" s="21" t="s">
        <v>52</v>
      </c>
      <c r="D21" s="22" t="s">
        <v>19</v>
      </c>
      <c r="E21" s="13">
        <v>13</v>
      </c>
      <c r="F21" s="13">
        <v>9</v>
      </c>
      <c r="G21" s="13">
        <v>11</v>
      </c>
      <c r="H21" s="13">
        <v>12.5</v>
      </c>
      <c r="I21" s="13"/>
      <c r="J21" s="13"/>
      <c r="K21" s="13"/>
      <c r="L21" s="13"/>
      <c r="M21" s="13"/>
      <c r="N21" s="13"/>
      <c r="O21" s="13"/>
      <c r="P21" s="13"/>
      <c r="Q21" s="23">
        <f t="shared" si="0"/>
        <v>45.5</v>
      </c>
      <c r="R21" s="18">
        <f t="shared" si="1"/>
        <v>45.5</v>
      </c>
    </row>
    <row r="22" spans="1:18" ht="15">
      <c r="A22" s="20" t="s">
        <v>63</v>
      </c>
      <c r="B22" s="21" t="s">
        <v>75</v>
      </c>
      <c r="C22" s="21" t="s">
        <v>40</v>
      </c>
      <c r="D22" s="22" t="s">
        <v>65</v>
      </c>
      <c r="E22" s="13"/>
      <c r="F22" s="13"/>
      <c r="G22" s="13">
        <v>4</v>
      </c>
      <c r="H22" s="13"/>
      <c r="I22" s="13">
        <v>9</v>
      </c>
      <c r="J22" s="13">
        <v>7</v>
      </c>
      <c r="K22" s="13"/>
      <c r="L22" s="13"/>
      <c r="M22" s="13"/>
      <c r="N22" s="13"/>
      <c r="O22" s="13">
        <v>8</v>
      </c>
      <c r="P22" s="13">
        <v>8</v>
      </c>
      <c r="Q22" s="42">
        <f t="shared" si="0"/>
        <v>36</v>
      </c>
      <c r="R22" s="18">
        <f t="shared" si="1"/>
        <v>36</v>
      </c>
    </row>
    <row r="23" spans="1:18" ht="15">
      <c r="A23" s="20" t="s">
        <v>66</v>
      </c>
      <c r="B23" s="21" t="s">
        <v>64</v>
      </c>
      <c r="C23" s="21" t="s">
        <v>22</v>
      </c>
      <c r="D23" s="22" t="s">
        <v>65</v>
      </c>
      <c r="E23" s="13"/>
      <c r="F23" s="13"/>
      <c r="G23" s="13"/>
      <c r="H23" s="13"/>
      <c r="I23" s="52"/>
      <c r="J23" s="13"/>
      <c r="K23" s="13"/>
      <c r="L23" s="13"/>
      <c r="M23" s="13">
        <v>14</v>
      </c>
      <c r="N23" s="13">
        <v>13</v>
      </c>
      <c r="O23" s="13"/>
      <c r="P23" s="13"/>
      <c r="Q23" s="42">
        <f t="shared" si="0"/>
        <v>27</v>
      </c>
      <c r="R23" s="18">
        <f t="shared" si="1"/>
        <v>27</v>
      </c>
    </row>
    <row r="24" spans="1:18" ht="15">
      <c r="A24" s="58"/>
      <c r="B24" s="21" t="s">
        <v>67</v>
      </c>
      <c r="C24" s="21" t="s">
        <v>22</v>
      </c>
      <c r="D24" s="22" t="s">
        <v>15</v>
      </c>
      <c r="E24" s="13"/>
      <c r="F24" s="13"/>
      <c r="G24" s="13">
        <v>13</v>
      </c>
      <c r="H24" s="13">
        <v>14</v>
      </c>
      <c r="I24" s="13"/>
      <c r="J24" s="13"/>
      <c r="K24" s="13"/>
      <c r="L24" s="13"/>
      <c r="M24" s="13"/>
      <c r="N24" s="13"/>
      <c r="O24" s="13"/>
      <c r="P24" s="13"/>
      <c r="Q24" s="42">
        <f t="shared" si="0"/>
        <v>27</v>
      </c>
      <c r="R24" s="18">
        <f t="shared" si="1"/>
        <v>27</v>
      </c>
    </row>
    <row r="25" spans="1:20" ht="14.25">
      <c r="A25" s="58" t="s">
        <v>199</v>
      </c>
      <c r="B25" s="37" t="s">
        <v>80</v>
      </c>
      <c r="C25" s="38" t="s">
        <v>81</v>
      </c>
      <c r="D25" s="38" t="s">
        <v>60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2</v>
      </c>
      <c r="K25" s="13"/>
      <c r="L25" s="13"/>
      <c r="M25" s="13">
        <v>6</v>
      </c>
      <c r="N25" s="13">
        <v>7</v>
      </c>
      <c r="O25" s="13">
        <v>5</v>
      </c>
      <c r="P25" s="13">
        <v>5</v>
      </c>
      <c r="Q25" s="42">
        <f t="shared" si="0"/>
        <v>26</v>
      </c>
      <c r="R25" s="18">
        <f t="shared" si="1"/>
        <v>26</v>
      </c>
      <c r="S25" s="56">
        <v>0</v>
      </c>
      <c r="T25" s="56">
        <v>0</v>
      </c>
    </row>
    <row r="26" spans="1:18" ht="14.25">
      <c r="A26" s="58" t="s">
        <v>200</v>
      </c>
      <c r="B26" s="37" t="s">
        <v>82</v>
      </c>
      <c r="C26" s="38" t="s">
        <v>83</v>
      </c>
      <c r="D26" s="38" t="s">
        <v>60</v>
      </c>
      <c r="E26" s="34">
        <v>0</v>
      </c>
      <c r="F26" s="13">
        <v>0</v>
      </c>
      <c r="G26" s="13">
        <v>2</v>
      </c>
      <c r="H26" s="13">
        <v>3</v>
      </c>
      <c r="I26" s="13">
        <v>4</v>
      </c>
      <c r="J26" s="13">
        <v>6</v>
      </c>
      <c r="K26" s="13"/>
      <c r="L26" s="13"/>
      <c r="M26" s="13"/>
      <c r="N26" s="13"/>
      <c r="O26" s="13">
        <v>6</v>
      </c>
      <c r="P26" s="13">
        <v>4</v>
      </c>
      <c r="Q26" s="42">
        <f t="shared" si="0"/>
        <v>25</v>
      </c>
      <c r="R26" s="18">
        <f t="shared" si="1"/>
        <v>25</v>
      </c>
    </row>
    <row r="27" spans="1:18" ht="14.25">
      <c r="A27" s="58" t="s">
        <v>74</v>
      </c>
      <c r="B27" s="37" t="s">
        <v>68</v>
      </c>
      <c r="C27" s="38" t="s">
        <v>69</v>
      </c>
      <c r="D27" s="38" t="s">
        <v>19</v>
      </c>
      <c r="E27" s="13"/>
      <c r="F27" s="13">
        <v>2</v>
      </c>
      <c r="G27" s="13">
        <v>6</v>
      </c>
      <c r="H27" s="13">
        <v>9</v>
      </c>
      <c r="I27" s="13"/>
      <c r="J27" s="13"/>
      <c r="K27" s="13"/>
      <c r="L27" s="13">
        <v>6</v>
      </c>
      <c r="M27" s="13"/>
      <c r="N27" s="13"/>
      <c r="O27" s="13"/>
      <c r="P27" s="13"/>
      <c r="Q27" s="42">
        <f t="shared" si="0"/>
        <v>23</v>
      </c>
      <c r="R27" s="18">
        <f t="shared" si="1"/>
        <v>23</v>
      </c>
    </row>
    <row r="28" spans="1:18" ht="14.25">
      <c r="A28" s="58" t="s">
        <v>201</v>
      </c>
      <c r="B28" s="37" t="s">
        <v>70</v>
      </c>
      <c r="C28" s="38" t="s">
        <v>44</v>
      </c>
      <c r="D28" s="38" t="s">
        <v>71</v>
      </c>
      <c r="E28" s="13">
        <v>8</v>
      </c>
      <c r="F28" s="13">
        <v>3</v>
      </c>
      <c r="G28" s="13"/>
      <c r="H28" s="13">
        <v>10</v>
      </c>
      <c r="I28" s="13"/>
      <c r="J28" s="13"/>
      <c r="K28" s="13"/>
      <c r="L28" s="13"/>
      <c r="M28" s="13"/>
      <c r="N28" s="13"/>
      <c r="O28" s="13"/>
      <c r="P28" s="13"/>
      <c r="Q28" s="42">
        <f t="shared" si="0"/>
        <v>21</v>
      </c>
      <c r="R28" s="18">
        <f t="shared" si="1"/>
        <v>21</v>
      </c>
    </row>
    <row r="29" spans="1:18" ht="14.25">
      <c r="A29" s="58" t="s">
        <v>224</v>
      </c>
      <c r="B29" s="37" t="s">
        <v>72</v>
      </c>
      <c r="C29" s="38" t="s">
        <v>73</v>
      </c>
      <c r="D29" s="38" t="s">
        <v>15</v>
      </c>
      <c r="E29" s="13">
        <v>4</v>
      </c>
      <c r="F29" s="13">
        <v>4</v>
      </c>
      <c r="G29" s="13"/>
      <c r="H29" s="13"/>
      <c r="I29" s="13">
        <v>8</v>
      </c>
      <c r="J29" s="13">
        <v>5</v>
      </c>
      <c r="K29" s="13"/>
      <c r="L29" s="13"/>
      <c r="M29" s="13"/>
      <c r="N29" s="13"/>
      <c r="O29" s="13"/>
      <c r="P29" s="13"/>
      <c r="Q29" s="42">
        <f t="shared" si="0"/>
        <v>21</v>
      </c>
      <c r="R29" s="18">
        <f t="shared" si="1"/>
        <v>21</v>
      </c>
    </row>
    <row r="30" spans="1:18" ht="14.25">
      <c r="A30" s="58" t="s">
        <v>202</v>
      </c>
      <c r="B30" s="37" t="s">
        <v>76</v>
      </c>
      <c r="C30" s="38" t="s">
        <v>77</v>
      </c>
      <c r="D30" s="38" t="s">
        <v>41</v>
      </c>
      <c r="E30" s="52" t="s">
        <v>78</v>
      </c>
      <c r="F30" s="13"/>
      <c r="G30" s="13"/>
      <c r="H30" s="13"/>
      <c r="I30" s="52" t="s">
        <v>78</v>
      </c>
      <c r="J30" s="13">
        <v>3</v>
      </c>
      <c r="K30" s="13">
        <v>6</v>
      </c>
      <c r="L30" s="13">
        <v>4</v>
      </c>
      <c r="M30" s="52" t="s">
        <v>78</v>
      </c>
      <c r="N30" s="13">
        <v>6</v>
      </c>
      <c r="O30" s="13"/>
      <c r="P30" s="13"/>
      <c r="Q30" s="42">
        <f t="shared" si="0"/>
        <v>19</v>
      </c>
      <c r="R30" s="18">
        <f t="shared" si="1"/>
        <v>19</v>
      </c>
    </row>
    <row r="31" spans="1:18" ht="14.25">
      <c r="A31" s="58" t="s">
        <v>203</v>
      </c>
      <c r="B31" s="37" t="s">
        <v>79</v>
      </c>
      <c r="C31" s="38" t="s">
        <v>46</v>
      </c>
      <c r="D31" s="38" t="s">
        <v>41</v>
      </c>
      <c r="E31" s="13">
        <v>10</v>
      </c>
      <c r="F31" s="13">
        <v>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2">
        <f t="shared" si="0"/>
        <v>16</v>
      </c>
      <c r="R31" s="18">
        <f t="shared" si="1"/>
        <v>16</v>
      </c>
    </row>
    <row r="32" spans="1:18" ht="14.25">
      <c r="A32" s="58" t="s">
        <v>204</v>
      </c>
      <c r="B32" s="37" t="s">
        <v>84</v>
      </c>
      <c r="C32" s="38" t="s">
        <v>28</v>
      </c>
      <c r="D32" s="38" t="s">
        <v>41</v>
      </c>
      <c r="E32" s="13">
        <v>2</v>
      </c>
      <c r="F32" s="13">
        <v>0</v>
      </c>
      <c r="G32" s="13"/>
      <c r="H32" s="13"/>
      <c r="I32" s="13"/>
      <c r="J32" s="13"/>
      <c r="K32" s="13"/>
      <c r="L32" s="13"/>
      <c r="M32" s="13">
        <v>8</v>
      </c>
      <c r="N32" s="13">
        <v>5</v>
      </c>
      <c r="O32" s="13"/>
      <c r="P32" s="13"/>
      <c r="Q32" s="42">
        <f t="shared" si="0"/>
        <v>15</v>
      </c>
      <c r="R32" s="18">
        <f t="shared" si="1"/>
        <v>15</v>
      </c>
    </row>
    <row r="33" spans="1:18" ht="14.25">
      <c r="A33" s="58" t="s">
        <v>205</v>
      </c>
      <c r="B33" s="37" t="s">
        <v>85</v>
      </c>
      <c r="C33" s="38" t="s">
        <v>33</v>
      </c>
      <c r="D33" s="38" t="s">
        <v>71</v>
      </c>
      <c r="E33" s="13">
        <v>0</v>
      </c>
      <c r="F33" s="13">
        <v>0</v>
      </c>
      <c r="G33" s="13">
        <v>5</v>
      </c>
      <c r="H33" s="13">
        <v>5</v>
      </c>
      <c r="I33" s="13"/>
      <c r="J33" s="13"/>
      <c r="K33" s="13"/>
      <c r="L33" s="13"/>
      <c r="M33" s="13"/>
      <c r="N33" s="13"/>
      <c r="O33" s="13"/>
      <c r="P33" s="13"/>
      <c r="Q33" s="42">
        <f t="shared" si="0"/>
        <v>10</v>
      </c>
      <c r="R33" s="18">
        <f t="shared" si="1"/>
        <v>10</v>
      </c>
    </row>
    <row r="34" spans="1:18" ht="14.25">
      <c r="A34" s="58" t="s">
        <v>206</v>
      </c>
      <c r="B34" s="37" t="s">
        <v>86</v>
      </c>
      <c r="C34" s="37" t="s">
        <v>22</v>
      </c>
      <c r="D34" s="38" t="s">
        <v>65</v>
      </c>
      <c r="E34" s="13"/>
      <c r="F34" s="13"/>
      <c r="G34" s="13"/>
      <c r="H34" s="13"/>
      <c r="I34" s="52"/>
      <c r="J34" s="13"/>
      <c r="K34" s="13"/>
      <c r="L34" s="13"/>
      <c r="M34" s="13"/>
      <c r="N34" s="13">
        <v>9</v>
      </c>
      <c r="O34" s="13"/>
      <c r="P34" s="13"/>
      <c r="Q34" s="42">
        <f t="shared" si="0"/>
        <v>9</v>
      </c>
      <c r="R34" s="18">
        <f t="shared" si="1"/>
        <v>9</v>
      </c>
    </row>
    <row r="35" spans="1:18" ht="14.25">
      <c r="A35" s="58" t="s">
        <v>225</v>
      </c>
      <c r="B35" s="37" t="s">
        <v>98</v>
      </c>
      <c r="C35" s="37" t="s">
        <v>44</v>
      </c>
      <c r="D35" s="38" t="s">
        <v>60</v>
      </c>
      <c r="E35" s="13"/>
      <c r="F35" s="13"/>
      <c r="G35" s="52" t="s">
        <v>78</v>
      </c>
      <c r="H35" s="13">
        <v>0</v>
      </c>
      <c r="I35" s="13"/>
      <c r="J35" s="13"/>
      <c r="K35" s="13"/>
      <c r="L35" s="13"/>
      <c r="M35" s="52" t="s">
        <v>78</v>
      </c>
      <c r="N35" s="13">
        <v>3</v>
      </c>
      <c r="O35" s="13">
        <v>4</v>
      </c>
      <c r="P35" s="13">
        <v>2</v>
      </c>
      <c r="Q35" s="42">
        <f t="shared" si="0"/>
        <v>9</v>
      </c>
      <c r="R35" s="18">
        <f t="shared" si="1"/>
        <v>9</v>
      </c>
    </row>
    <row r="36" spans="1:18" ht="14.25">
      <c r="A36" s="58" t="s">
        <v>226</v>
      </c>
      <c r="B36" s="37" t="s">
        <v>76</v>
      </c>
      <c r="C36" s="38" t="s">
        <v>52</v>
      </c>
      <c r="D36" s="38" t="s">
        <v>41</v>
      </c>
      <c r="E36" s="52" t="s">
        <v>78</v>
      </c>
      <c r="F36" s="13"/>
      <c r="G36" s="13"/>
      <c r="H36" s="13"/>
      <c r="I36" s="52" t="s">
        <v>78</v>
      </c>
      <c r="J36" s="13">
        <v>1</v>
      </c>
      <c r="K36" s="13">
        <v>3</v>
      </c>
      <c r="L36" s="13">
        <v>1</v>
      </c>
      <c r="M36" s="52" t="s">
        <v>78</v>
      </c>
      <c r="N36" s="13">
        <v>4</v>
      </c>
      <c r="O36" s="13"/>
      <c r="P36" s="13"/>
      <c r="Q36" s="42">
        <f aca="true" t="shared" si="2" ref="Q36:Q52">SUM(E36:P36)</f>
        <v>9</v>
      </c>
      <c r="R36" s="18">
        <f aca="true" t="shared" si="3" ref="R36:R52">Q36-S36-T36-U36-V36</f>
        <v>9</v>
      </c>
    </row>
    <row r="37" spans="1:18" ht="14.25">
      <c r="A37" s="58" t="s">
        <v>207</v>
      </c>
      <c r="B37" s="37" t="s">
        <v>87</v>
      </c>
      <c r="C37" s="38" t="s">
        <v>25</v>
      </c>
      <c r="D37" s="38" t="s">
        <v>15</v>
      </c>
      <c r="E37" s="13"/>
      <c r="F37" s="13">
        <v>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42">
        <f t="shared" si="2"/>
        <v>8</v>
      </c>
      <c r="R37" s="18">
        <f t="shared" si="3"/>
        <v>8</v>
      </c>
    </row>
    <row r="38" spans="1:18" ht="14.25">
      <c r="A38" s="58" t="s">
        <v>208</v>
      </c>
      <c r="B38" s="37" t="s">
        <v>88</v>
      </c>
      <c r="C38" s="37" t="s">
        <v>89</v>
      </c>
      <c r="D38" s="38" t="s">
        <v>65</v>
      </c>
      <c r="E38" s="13"/>
      <c r="F38" s="13"/>
      <c r="G38" s="13"/>
      <c r="H38" s="13"/>
      <c r="I38" s="52"/>
      <c r="J38" s="13"/>
      <c r="K38" s="13"/>
      <c r="L38" s="13"/>
      <c r="M38" s="13">
        <v>7</v>
      </c>
      <c r="N38" s="13"/>
      <c r="O38" s="13"/>
      <c r="P38" s="13"/>
      <c r="Q38" s="42">
        <f t="shared" si="2"/>
        <v>7</v>
      </c>
      <c r="R38" s="18">
        <f t="shared" si="3"/>
        <v>7</v>
      </c>
    </row>
    <row r="39" spans="1:18" ht="14.25">
      <c r="A39" s="58" t="s">
        <v>227</v>
      </c>
      <c r="B39" s="37" t="s">
        <v>90</v>
      </c>
      <c r="C39" s="38" t="s">
        <v>36</v>
      </c>
      <c r="D39" s="38" t="s">
        <v>91</v>
      </c>
      <c r="E39" s="13">
        <v>0</v>
      </c>
      <c r="F39" s="13">
        <v>0</v>
      </c>
      <c r="G39" s="13"/>
      <c r="H39" s="13"/>
      <c r="I39" s="13" t="s">
        <v>92</v>
      </c>
      <c r="J39" s="13" t="s">
        <v>92</v>
      </c>
      <c r="K39" s="13">
        <v>0</v>
      </c>
      <c r="L39" s="13">
        <v>0</v>
      </c>
      <c r="M39" s="13">
        <v>5</v>
      </c>
      <c r="N39" s="13">
        <v>2</v>
      </c>
      <c r="O39" s="13"/>
      <c r="P39" s="13"/>
      <c r="Q39" s="42">
        <f t="shared" si="2"/>
        <v>7</v>
      </c>
      <c r="R39" s="18">
        <f t="shared" si="3"/>
        <v>7</v>
      </c>
    </row>
    <row r="40" spans="1:18" ht="14.25">
      <c r="A40" s="58" t="s">
        <v>209</v>
      </c>
      <c r="B40" s="37" t="s">
        <v>93</v>
      </c>
      <c r="C40" s="37" t="s">
        <v>31</v>
      </c>
      <c r="D40" s="38" t="s">
        <v>41</v>
      </c>
      <c r="E40" s="13"/>
      <c r="F40" s="13"/>
      <c r="G40" s="13"/>
      <c r="H40" s="13"/>
      <c r="I40" s="13"/>
      <c r="J40" s="13"/>
      <c r="K40" s="13">
        <v>4</v>
      </c>
      <c r="L40" s="13">
        <v>2</v>
      </c>
      <c r="M40" s="13"/>
      <c r="N40" s="13"/>
      <c r="O40" s="13"/>
      <c r="P40" s="13"/>
      <c r="Q40" s="42">
        <f t="shared" si="2"/>
        <v>6</v>
      </c>
      <c r="R40" s="18">
        <f t="shared" si="3"/>
        <v>6</v>
      </c>
    </row>
    <row r="41" spans="1:18" ht="14.25">
      <c r="A41" s="58" t="s">
        <v>210</v>
      </c>
      <c r="B41" s="37" t="s">
        <v>94</v>
      </c>
      <c r="C41" s="37" t="s">
        <v>95</v>
      </c>
      <c r="D41" s="38" t="s">
        <v>37</v>
      </c>
      <c r="E41" s="13"/>
      <c r="F41" s="13"/>
      <c r="G41" s="13">
        <v>0</v>
      </c>
      <c r="H41" s="13">
        <v>2</v>
      </c>
      <c r="I41" s="13">
        <v>3</v>
      </c>
      <c r="J41" s="13">
        <v>0</v>
      </c>
      <c r="K41" s="13"/>
      <c r="L41" s="13"/>
      <c r="M41" s="13"/>
      <c r="N41" s="13"/>
      <c r="O41" s="13"/>
      <c r="P41" s="13"/>
      <c r="Q41" s="42">
        <f t="shared" si="2"/>
        <v>5</v>
      </c>
      <c r="R41" s="18">
        <f t="shared" si="3"/>
        <v>5</v>
      </c>
    </row>
    <row r="42" spans="1:18" ht="14.25">
      <c r="A42" s="58" t="s">
        <v>211</v>
      </c>
      <c r="B42" s="37" t="s">
        <v>96</v>
      </c>
      <c r="C42" s="37" t="s">
        <v>97</v>
      </c>
      <c r="D42" s="38" t="s">
        <v>41</v>
      </c>
      <c r="E42" s="13"/>
      <c r="F42" s="13"/>
      <c r="G42" s="13"/>
      <c r="H42" s="13"/>
      <c r="I42" s="13"/>
      <c r="J42" s="13"/>
      <c r="K42" s="13"/>
      <c r="L42" s="13">
        <v>3</v>
      </c>
      <c r="M42" s="13"/>
      <c r="N42" s="13"/>
      <c r="O42" s="13"/>
      <c r="P42" s="13"/>
      <c r="Q42" s="42">
        <f t="shared" si="2"/>
        <v>3</v>
      </c>
      <c r="R42" s="18">
        <f t="shared" si="3"/>
        <v>3</v>
      </c>
    </row>
    <row r="43" spans="1:18" ht="14.25">
      <c r="A43" s="58"/>
      <c r="B43" s="37" t="s">
        <v>112</v>
      </c>
      <c r="C43" s="37" t="s">
        <v>113</v>
      </c>
      <c r="D43" s="38" t="s">
        <v>37</v>
      </c>
      <c r="E43" s="13"/>
      <c r="F43" s="13"/>
      <c r="G43" s="13">
        <v>0</v>
      </c>
      <c r="H43" s="13">
        <v>0</v>
      </c>
      <c r="I43" s="13"/>
      <c r="J43" s="13"/>
      <c r="K43" s="13"/>
      <c r="L43" s="13"/>
      <c r="M43" s="13"/>
      <c r="N43" s="13"/>
      <c r="O43" s="13"/>
      <c r="P43" s="13">
        <v>3</v>
      </c>
      <c r="Q43" s="42">
        <f t="shared" si="2"/>
        <v>3</v>
      </c>
      <c r="R43" s="18">
        <f t="shared" si="3"/>
        <v>3</v>
      </c>
    </row>
    <row r="44" spans="1:18" ht="14.25">
      <c r="A44" s="58" t="s">
        <v>212</v>
      </c>
      <c r="B44" s="37" t="s">
        <v>99</v>
      </c>
      <c r="C44" s="37" t="s">
        <v>36</v>
      </c>
      <c r="D44" s="38" t="s">
        <v>65</v>
      </c>
      <c r="E44" s="13"/>
      <c r="F44" s="13"/>
      <c r="G44" s="13">
        <v>0</v>
      </c>
      <c r="H44" s="13"/>
      <c r="I44" s="13">
        <v>2</v>
      </c>
      <c r="J44" s="13">
        <v>0</v>
      </c>
      <c r="K44" s="13"/>
      <c r="L44" s="13"/>
      <c r="M44" s="13"/>
      <c r="N44" s="13"/>
      <c r="O44" s="13"/>
      <c r="P44" s="13"/>
      <c r="Q44" s="42">
        <f t="shared" si="2"/>
        <v>2</v>
      </c>
      <c r="R44" s="18">
        <f t="shared" si="3"/>
        <v>2</v>
      </c>
    </row>
    <row r="45" spans="1:18" ht="14.25">
      <c r="A45" s="58"/>
      <c r="B45" s="37" t="s">
        <v>100</v>
      </c>
      <c r="C45" s="37" t="s">
        <v>33</v>
      </c>
      <c r="D45" s="38" t="s">
        <v>37</v>
      </c>
      <c r="E45" s="13"/>
      <c r="F45" s="13"/>
      <c r="G45" s="13"/>
      <c r="H45" s="13"/>
      <c r="I45" s="13"/>
      <c r="J45" s="13"/>
      <c r="K45" s="13">
        <v>2</v>
      </c>
      <c r="L45" s="13">
        <v>0</v>
      </c>
      <c r="M45" s="13"/>
      <c r="N45" s="13"/>
      <c r="O45" s="13"/>
      <c r="P45" s="13"/>
      <c r="Q45" s="42">
        <f t="shared" si="2"/>
        <v>2</v>
      </c>
      <c r="R45" s="18">
        <f t="shared" si="3"/>
        <v>2</v>
      </c>
    </row>
    <row r="46" spans="1:18" ht="14.25">
      <c r="A46" s="58" t="s">
        <v>213</v>
      </c>
      <c r="B46" s="37" t="s">
        <v>101</v>
      </c>
      <c r="C46" s="38" t="s">
        <v>44</v>
      </c>
      <c r="D46" s="51" t="s">
        <v>102</v>
      </c>
      <c r="E46" s="13" t="s">
        <v>92</v>
      </c>
      <c r="F46" s="13"/>
      <c r="G46" s="13">
        <v>0</v>
      </c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42">
        <f t="shared" si="2"/>
        <v>1</v>
      </c>
      <c r="R46" s="18">
        <f t="shared" si="3"/>
        <v>1</v>
      </c>
    </row>
    <row r="47" spans="1:18" ht="14.25">
      <c r="A47" s="58"/>
      <c r="B47" s="37" t="s">
        <v>103</v>
      </c>
      <c r="C47" s="37" t="s">
        <v>36</v>
      </c>
      <c r="D47" s="38" t="s">
        <v>41</v>
      </c>
      <c r="E47" s="13"/>
      <c r="F47" s="13"/>
      <c r="G47" s="13">
        <v>1</v>
      </c>
      <c r="H47" s="13">
        <v>0</v>
      </c>
      <c r="I47" s="13"/>
      <c r="J47" s="13"/>
      <c r="K47" s="13"/>
      <c r="L47" s="13"/>
      <c r="M47" s="13"/>
      <c r="N47" s="13"/>
      <c r="O47" s="13"/>
      <c r="P47" s="13"/>
      <c r="Q47" s="42">
        <f t="shared" si="2"/>
        <v>1</v>
      </c>
      <c r="R47" s="18">
        <f t="shared" si="3"/>
        <v>1</v>
      </c>
    </row>
    <row r="48" spans="1:18" ht="14.25">
      <c r="A48" s="58"/>
      <c r="B48" s="37" t="s">
        <v>104</v>
      </c>
      <c r="C48" s="37" t="s">
        <v>46</v>
      </c>
      <c r="D48" s="38" t="s">
        <v>65</v>
      </c>
      <c r="E48" s="13"/>
      <c r="F48" s="13"/>
      <c r="G48" s="13"/>
      <c r="H48" s="13"/>
      <c r="I48" s="13"/>
      <c r="J48" s="13">
        <v>0</v>
      </c>
      <c r="K48" s="13">
        <v>1</v>
      </c>
      <c r="L48" s="13">
        <v>0</v>
      </c>
      <c r="M48" s="13"/>
      <c r="N48" s="13"/>
      <c r="O48" s="13"/>
      <c r="P48" s="13"/>
      <c r="Q48" s="42">
        <f t="shared" si="2"/>
        <v>1</v>
      </c>
      <c r="R48" s="18">
        <f t="shared" si="3"/>
        <v>1</v>
      </c>
    </row>
    <row r="49" spans="1:18" ht="14.25">
      <c r="A49" s="58" t="s">
        <v>214</v>
      </c>
      <c r="B49" s="37" t="s">
        <v>105</v>
      </c>
      <c r="C49" s="38" t="s">
        <v>106</v>
      </c>
      <c r="D49" s="38" t="s">
        <v>41</v>
      </c>
      <c r="E49" s="52" t="s">
        <v>78</v>
      </c>
      <c r="F49" s="13"/>
      <c r="G49" s="13"/>
      <c r="H49" s="13"/>
      <c r="I49" s="52" t="s">
        <v>78</v>
      </c>
      <c r="J49" s="13"/>
      <c r="K49" s="13"/>
      <c r="L49" s="13"/>
      <c r="M49" s="13"/>
      <c r="N49" s="13"/>
      <c r="O49" s="13"/>
      <c r="P49" s="13"/>
      <c r="Q49" s="42">
        <f t="shared" si="2"/>
        <v>0</v>
      </c>
      <c r="R49" s="18">
        <f t="shared" si="3"/>
        <v>0</v>
      </c>
    </row>
    <row r="50" spans="1:18" ht="14.25">
      <c r="A50" s="58"/>
      <c r="B50" s="37" t="s">
        <v>107</v>
      </c>
      <c r="C50" s="38" t="s">
        <v>108</v>
      </c>
      <c r="D50" s="38" t="s">
        <v>41</v>
      </c>
      <c r="E50" s="13"/>
      <c r="F50" s="52" t="s">
        <v>78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42">
        <f t="shared" si="2"/>
        <v>0</v>
      </c>
      <c r="R50" s="18">
        <f t="shared" si="3"/>
        <v>0</v>
      </c>
    </row>
    <row r="51" spans="1:18" ht="14.25">
      <c r="A51" s="58"/>
      <c r="B51" s="37" t="s">
        <v>109</v>
      </c>
      <c r="C51" s="37" t="s">
        <v>110</v>
      </c>
      <c r="D51" s="38" t="s">
        <v>111</v>
      </c>
      <c r="E51" s="13"/>
      <c r="F51" s="13">
        <v>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2">
        <f t="shared" si="2"/>
        <v>0</v>
      </c>
      <c r="R51" s="18">
        <f t="shared" si="3"/>
        <v>0</v>
      </c>
    </row>
    <row r="52" spans="1:18" ht="14.25">
      <c r="A52" s="58"/>
      <c r="B52" s="37" t="s">
        <v>114</v>
      </c>
      <c r="C52" s="37" t="s">
        <v>31</v>
      </c>
      <c r="D52" s="38" t="s">
        <v>60</v>
      </c>
      <c r="E52" s="13"/>
      <c r="F52" s="13"/>
      <c r="G52" s="13"/>
      <c r="H52" s="13"/>
      <c r="I52" s="52" t="s">
        <v>78</v>
      </c>
      <c r="J52" s="13">
        <v>0</v>
      </c>
      <c r="K52" s="13"/>
      <c r="L52" s="13"/>
      <c r="M52" s="13"/>
      <c r="N52" s="13"/>
      <c r="O52" s="13"/>
      <c r="P52" s="13"/>
      <c r="Q52" s="42">
        <f t="shared" si="2"/>
        <v>0</v>
      </c>
      <c r="R52" s="18">
        <f t="shared" si="3"/>
        <v>0</v>
      </c>
    </row>
    <row r="53" spans="1:18" ht="22.5" customHeight="1">
      <c r="A53" s="17"/>
      <c r="B53" s="37"/>
      <c r="C53" s="38"/>
      <c r="D53" s="3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2"/>
      <c r="R53" s="18"/>
    </row>
    <row r="54" spans="1:17" ht="18" customHeight="1">
      <c r="A54" s="14"/>
      <c r="B54" s="6" t="s">
        <v>115</v>
      </c>
      <c r="C54" s="15"/>
      <c r="D54" s="15"/>
      <c r="E54" s="14"/>
      <c r="F54" s="14"/>
      <c r="G54" s="14"/>
      <c r="H54" s="14"/>
      <c r="I54" s="14"/>
      <c r="J54" s="14"/>
      <c r="K54" s="14"/>
      <c r="L54" s="17"/>
      <c r="M54" s="17"/>
      <c r="N54" s="12"/>
      <c r="O54" s="12"/>
      <c r="P54" s="12"/>
      <c r="Q54" s="42"/>
    </row>
    <row r="55" spans="1:22" ht="14.25">
      <c r="A55" s="10" t="s">
        <v>12</v>
      </c>
      <c r="B55" s="19" t="s">
        <v>116</v>
      </c>
      <c r="C55" s="11" t="s">
        <v>117</v>
      </c>
      <c r="D55" s="11" t="s">
        <v>15</v>
      </c>
      <c r="E55" s="13">
        <v>18.5</v>
      </c>
      <c r="F55" s="13">
        <v>19</v>
      </c>
      <c r="G55" s="13">
        <v>19</v>
      </c>
      <c r="H55" s="13">
        <v>19</v>
      </c>
      <c r="I55" s="13">
        <v>20</v>
      </c>
      <c r="J55" s="13">
        <v>20</v>
      </c>
      <c r="K55" s="13">
        <v>20</v>
      </c>
      <c r="L55" s="13">
        <v>20</v>
      </c>
      <c r="M55" s="13">
        <v>17</v>
      </c>
      <c r="N55" s="13">
        <v>19</v>
      </c>
      <c r="O55" s="13">
        <v>17</v>
      </c>
      <c r="P55" s="13">
        <v>17</v>
      </c>
      <c r="Q55" s="42">
        <f aca="true" t="shared" si="4" ref="Q55:Q63">SUM(E55:P55)</f>
        <v>225.5</v>
      </c>
      <c r="R55" s="18">
        <f aca="true" t="shared" si="5" ref="R55:R63">Q55-S55-T55-U55-V55</f>
        <v>156</v>
      </c>
      <c r="S55" s="56">
        <v>18.5</v>
      </c>
      <c r="T55" s="56">
        <v>17</v>
      </c>
      <c r="U55" s="56">
        <v>17</v>
      </c>
      <c r="V55" s="56">
        <v>17</v>
      </c>
    </row>
    <row r="56" spans="1:18" ht="14.25">
      <c r="A56" s="10" t="s">
        <v>16</v>
      </c>
      <c r="B56" s="19" t="s">
        <v>118</v>
      </c>
      <c r="C56" s="11" t="s">
        <v>119</v>
      </c>
      <c r="D56" s="11" t="s">
        <v>15</v>
      </c>
      <c r="E56" s="13">
        <v>20</v>
      </c>
      <c r="F56" s="13">
        <v>18</v>
      </c>
      <c r="G56" s="13"/>
      <c r="H56" s="13"/>
      <c r="I56" s="13">
        <v>19</v>
      </c>
      <c r="J56" s="13">
        <v>19</v>
      </c>
      <c r="K56" s="13">
        <v>18</v>
      </c>
      <c r="L56" s="13">
        <v>19</v>
      </c>
      <c r="M56" s="13"/>
      <c r="N56" s="13"/>
      <c r="O56" s="13">
        <v>18</v>
      </c>
      <c r="P56" s="13">
        <v>16</v>
      </c>
      <c r="Q56" s="42">
        <f t="shared" si="4"/>
        <v>147</v>
      </c>
      <c r="R56" s="18">
        <f t="shared" si="5"/>
        <v>147</v>
      </c>
    </row>
    <row r="57" spans="1:18" ht="14.25">
      <c r="A57" s="10" t="s">
        <v>20</v>
      </c>
      <c r="B57" s="19" t="s">
        <v>122</v>
      </c>
      <c r="C57" s="11" t="s">
        <v>123</v>
      </c>
      <c r="D57" s="38" t="s">
        <v>15</v>
      </c>
      <c r="E57" s="13"/>
      <c r="F57" s="13"/>
      <c r="G57" s="13">
        <v>20</v>
      </c>
      <c r="H57" s="13">
        <v>20</v>
      </c>
      <c r="I57" s="13"/>
      <c r="J57" s="13"/>
      <c r="K57" s="13"/>
      <c r="L57" s="13"/>
      <c r="M57" s="13">
        <v>20</v>
      </c>
      <c r="N57" s="13">
        <v>18</v>
      </c>
      <c r="O57" s="13">
        <v>20</v>
      </c>
      <c r="P57" s="13">
        <v>19</v>
      </c>
      <c r="Q57" s="42">
        <f t="shared" si="4"/>
        <v>117</v>
      </c>
      <c r="R57" s="18">
        <f t="shared" si="5"/>
        <v>117</v>
      </c>
    </row>
    <row r="58" spans="1:18" ht="14.25">
      <c r="A58" s="10" t="s">
        <v>23</v>
      </c>
      <c r="B58" s="19" t="s">
        <v>124</v>
      </c>
      <c r="C58" s="11" t="s">
        <v>125</v>
      </c>
      <c r="D58" s="11" t="s">
        <v>15</v>
      </c>
      <c r="E58" s="13">
        <v>18.5</v>
      </c>
      <c r="F58" s="13">
        <v>20</v>
      </c>
      <c r="G58" s="13"/>
      <c r="H58" s="13"/>
      <c r="I58" s="13"/>
      <c r="J58" s="13"/>
      <c r="K58" s="13">
        <v>19</v>
      </c>
      <c r="L58" s="13">
        <v>18</v>
      </c>
      <c r="M58" s="13"/>
      <c r="N58" s="13"/>
      <c r="O58" s="13">
        <v>19</v>
      </c>
      <c r="P58" s="13">
        <v>20</v>
      </c>
      <c r="Q58" s="42">
        <f t="shared" si="4"/>
        <v>114.5</v>
      </c>
      <c r="R58" s="18">
        <f t="shared" si="5"/>
        <v>114.5</v>
      </c>
    </row>
    <row r="59" spans="1:18" ht="14.25">
      <c r="A59" s="10" t="s">
        <v>26</v>
      </c>
      <c r="B59" s="19" t="s">
        <v>120</v>
      </c>
      <c r="C59" s="11" t="s">
        <v>121</v>
      </c>
      <c r="D59" s="38" t="s">
        <v>19</v>
      </c>
      <c r="E59" s="13">
        <v>17</v>
      </c>
      <c r="F59" s="13">
        <v>17</v>
      </c>
      <c r="G59" s="13">
        <v>17</v>
      </c>
      <c r="H59" s="13">
        <v>17</v>
      </c>
      <c r="I59" s="13">
        <v>18</v>
      </c>
      <c r="J59" s="13">
        <v>18</v>
      </c>
      <c r="K59" s="13"/>
      <c r="L59" s="13"/>
      <c r="M59" s="13"/>
      <c r="N59" s="13"/>
      <c r="O59" s="13"/>
      <c r="P59" s="13"/>
      <c r="Q59" s="42">
        <f t="shared" si="4"/>
        <v>104</v>
      </c>
      <c r="R59" s="18">
        <f t="shared" si="5"/>
        <v>104</v>
      </c>
    </row>
    <row r="60" spans="1:18" ht="14.25">
      <c r="A60" s="10" t="s">
        <v>29</v>
      </c>
      <c r="B60" s="19" t="s">
        <v>120</v>
      </c>
      <c r="C60" s="11" t="s">
        <v>126</v>
      </c>
      <c r="D60" s="38" t="s">
        <v>15</v>
      </c>
      <c r="E60" s="13"/>
      <c r="F60" s="13"/>
      <c r="G60" s="13">
        <v>18</v>
      </c>
      <c r="H60" s="13">
        <v>18</v>
      </c>
      <c r="I60" s="13"/>
      <c r="J60" s="13"/>
      <c r="K60" s="13"/>
      <c r="L60" s="13"/>
      <c r="M60" s="13">
        <v>19</v>
      </c>
      <c r="N60" s="13">
        <v>17</v>
      </c>
      <c r="O60" s="13"/>
      <c r="P60" s="13"/>
      <c r="Q60" s="42">
        <f t="shared" si="4"/>
        <v>72</v>
      </c>
      <c r="R60" s="18">
        <f t="shared" si="5"/>
        <v>72</v>
      </c>
    </row>
    <row r="61" spans="1:18" ht="14.25">
      <c r="A61" s="10" t="s">
        <v>127</v>
      </c>
      <c r="B61" s="19" t="s">
        <v>128</v>
      </c>
      <c r="C61" s="11" t="s">
        <v>129</v>
      </c>
      <c r="D61" s="38" t="s">
        <v>19</v>
      </c>
      <c r="E61" s="13"/>
      <c r="F61" s="13"/>
      <c r="G61" s="13"/>
      <c r="H61" s="13"/>
      <c r="I61" s="13"/>
      <c r="J61" s="13"/>
      <c r="K61" s="13"/>
      <c r="L61" s="13"/>
      <c r="M61" s="13">
        <v>16</v>
      </c>
      <c r="N61" s="13">
        <v>20</v>
      </c>
      <c r="O61" s="13">
        <v>16</v>
      </c>
      <c r="P61" s="13">
        <v>18</v>
      </c>
      <c r="Q61" s="42">
        <f t="shared" si="4"/>
        <v>70</v>
      </c>
      <c r="R61" s="18">
        <f t="shared" si="5"/>
        <v>70</v>
      </c>
    </row>
    <row r="62" spans="1:18" ht="14.25">
      <c r="A62" s="10" t="s">
        <v>34</v>
      </c>
      <c r="B62" s="19" t="s">
        <v>132</v>
      </c>
      <c r="C62" s="11" t="s">
        <v>125</v>
      </c>
      <c r="D62" s="38" t="s">
        <v>133</v>
      </c>
      <c r="E62" s="13"/>
      <c r="F62" s="13"/>
      <c r="G62" s="13"/>
      <c r="H62" s="13"/>
      <c r="I62" s="13"/>
      <c r="J62" s="13"/>
      <c r="K62" s="13"/>
      <c r="L62" s="13"/>
      <c r="M62" s="13">
        <v>18</v>
      </c>
      <c r="N62" s="13">
        <v>16</v>
      </c>
      <c r="O62" s="13"/>
      <c r="P62" s="13"/>
      <c r="Q62" s="42">
        <f t="shared" si="4"/>
        <v>34</v>
      </c>
      <c r="R62" s="18">
        <f t="shared" si="5"/>
        <v>34</v>
      </c>
    </row>
    <row r="63" spans="1:18" ht="14.25">
      <c r="A63" s="10" t="s">
        <v>38</v>
      </c>
      <c r="B63" s="19" t="s">
        <v>130</v>
      </c>
      <c r="C63" s="11" t="s">
        <v>131</v>
      </c>
      <c r="D63" s="38" t="s">
        <v>60</v>
      </c>
      <c r="E63" s="13"/>
      <c r="F63" s="13"/>
      <c r="G63" s="13"/>
      <c r="H63" s="13"/>
      <c r="I63" s="13">
        <v>17</v>
      </c>
      <c r="J63" s="13">
        <v>17</v>
      </c>
      <c r="K63" s="13"/>
      <c r="L63" s="13"/>
      <c r="M63" s="13"/>
      <c r="N63" s="13"/>
      <c r="O63" s="13"/>
      <c r="P63" s="13"/>
      <c r="Q63" s="42">
        <f t="shared" si="4"/>
        <v>34</v>
      </c>
      <c r="R63" s="18">
        <f t="shared" si="5"/>
        <v>34</v>
      </c>
    </row>
    <row r="64" spans="1:18" ht="60" customHeight="1">
      <c r="A64" s="10"/>
      <c r="B64" s="19"/>
      <c r="C64" s="11"/>
      <c r="D64" s="1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2"/>
      <c r="R64" s="18"/>
    </row>
    <row r="65" spans="1:17" ht="16.5" customHeight="1">
      <c r="A65" s="12"/>
      <c r="B65" s="61" t="s">
        <v>134</v>
      </c>
      <c r="C65" s="16"/>
      <c r="D65" s="11"/>
      <c r="E65" s="13"/>
      <c r="F65" s="13"/>
      <c r="G65" s="13"/>
      <c r="H65" s="33"/>
      <c r="I65" s="33"/>
      <c r="J65" s="13"/>
      <c r="K65" s="13"/>
      <c r="L65" s="34"/>
      <c r="M65" s="17"/>
      <c r="N65" s="12"/>
      <c r="O65" s="12"/>
      <c r="P65" s="12"/>
      <c r="Q65" s="42"/>
    </row>
    <row r="66" spans="1:22" ht="14.25">
      <c r="A66" s="10" t="s">
        <v>12</v>
      </c>
      <c r="B66" s="19" t="s">
        <v>135</v>
      </c>
      <c r="C66" s="12"/>
      <c r="D66" s="12"/>
      <c r="E66" s="13">
        <v>5</v>
      </c>
      <c r="F66" s="13">
        <v>5</v>
      </c>
      <c r="G66" s="13">
        <v>5</v>
      </c>
      <c r="H66" s="13">
        <v>5</v>
      </c>
      <c r="I66" s="13">
        <v>5</v>
      </c>
      <c r="J66" s="13">
        <v>5</v>
      </c>
      <c r="K66" s="13">
        <v>5</v>
      </c>
      <c r="L66" s="13">
        <v>5</v>
      </c>
      <c r="M66" s="13">
        <v>5</v>
      </c>
      <c r="N66" s="13">
        <v>4</v>
      </c>
      <c r="O66" s="13">
        <v>3</v>
      </c>
      <c r="P66" s="13">
        <v>3</v>
      </c>
      <c r="Q66" s="42">
        <f aca="true" t="shared" si="6" ref="Q66:Q73">SUM(E66:P66)</f>
        <v>55</v>
      </c>
      <c r="R66" s="18">
        <f aca="true" t="shared" si="7" ref="R66:R73">Q66-S66-T66-U66-V66</f>
        <v>40</v>
      </c>
      <c r="S66" s="56">
        <v>5</v>
      </c>
      <c r="T66" s="56">
        <v>4</v>
      </c>
      <c r="U66" s="56">
        <v>3</v>
      </c>
      <c r="V66" s="56">
        <v>3</v>
      </c>
    </row>
    <row r="67" spans="1:22" ht="14.25">
      <c r="A67" s="10" t="s">
        <v>16</v>
      </c>
      <c r="B67" s="19" t="s">
        <v>19</v>
      </c>
      <c r="C67" s="12"/>
      <c r="D67" s="12"/>
      <c r="E67" s="13">
        <v>3</v>
      </c>
      <c r="F67" s="13">
        <v>4</v>
      </c>
      <c r="G67" s="13">
        <v>4</v>
      </c>
      <c r="H67" s="13">
        <v>4</v>
      </c>
      <c r="I67" s="13">
        <v>4</v>
      </c>
      <c r="J67" s="13">
        <v>4</v>
      </c>
      <c r="K67" s="13">
        <v>4</v>
      </c>
      <c r="L67" s="13">
        <v>4</v>
      </c>
      <c r="M67" s="13">
        <v>4</v>
      </c>
      <c r="N67" s="13">
        <v>5</v>
      </c>
      <c r="O67" s="13">
        <v>4</v>
      </c>
      <c r="P67" s="13">
        <v>4</v>
      </c>
      <c r="Q67" s="42">
        <f t="shared" si="6"/>
        <v>48</v>
      </c>
      <c r="R67" s="18">
        <f t="shared" si="7"/>
        <v>33</v>
      </c>
      <c r="S67" s="56">
        <v>4</v>
      </c>
      <c r="T67" s="56">
        <v>4</v>
      </c>
      <c r="U67" s="56">
        <v>4</v>
      </c>
      <c r="V67" s="56">
        <v>3</v>
      </c>
    </row>
    <row r="68" spans="1:18" ht="14.25">
      <c r="A68" s="10" t="s">
        <v>20</v>
      </c>
      <c r="B68" s="19" t="s">
        <v>136</v>
      </c>
      <c r="C68" s="12"/>
      <c r="D68" s="12"/>
      <c r="E68" s="13">
        <v>4</v>
      </c>
      <c r="F68" s="13">
        <v>3</v>
      </c>
      <c r="G68" s="13"/>
      <c r="H68" s="13"/>
      <c r="I68" s="13">
        <v>3</v>
      </c>
      <c r="J68" s="13">
        <v>3</v>
      </c>
      <c r="K68" s="13"/>
      <c r="L68" s="13">
        <v>3</v>
      </c>
      <c r="M68" s="13"/>
      <c r="N68" s="13"/>
      <c r="O68" s="13">
        <v>5</v>
      </c>
      <c r="P68" s="13">
        <v>5</v>
      </c>
      <c r="Q68" s="42">
        <f t="shared" si="6"/>
        <v>26</v>
      </c>
      <c r="R68" s="18">
        <f t="shared" si="7"/>
        <v>26</v>
      </c>
    </row>
    <row r="69" spans="1:18" ht="14.25">
      <c r="A69" s="10" t="s">
        <v>23</v>
      </c>
      <c r="B69" s="19" t="s">
        <v>37</v>
      </c>
      <c r="C69" s="12"/>
      <c r="D69" s="12"/>
      <c r="E69" s="13"/>
      <c r="F69" s="13"/>
      <c r="G69" s="13">
        <v>3</v>
      </c>
      <c r="H69" s="13">
        <v>3</v>
      </c>
      <c r="I69" s="13">
        <v>2</v>
      </c>
      <c r="J69" s="13">
        <v>2</v>
      </c>
      <c r="K69" s="13">
        <v>3</v>
      </c>
      <c r="L69" s="13">
        <v>2</v>
      </c>
      <c r="M69" s="13"/>
      <c r="N69" s="13"/>
      <c r="O69" s="13"/>
      <c r="P69" s="13">
        <v>2</v>
      </c>
      <c r="Q69" s="42">
        <f t="shared" si="6"/>
        <v>17</v>
      </c>
      <c r="R69" s="18">
        <f t="shared" si="7"/>
        <v>17</v>
      </c>
    </row>
    <row r="70" spans="1:19" ht="14.25">
      <c r="A70" s="10" t="s">
        <v>26</v>
      </c>
      <c r="B70" s="19" t="s">
        <v>60</v>
      </c>
      <c r="C70" s="12"/>
      <c r="D70" s="12"/>
      <c r="E70" s="13">
        <v>0</v>
      </c>
      <c r="F70" s="13">
        <v>0</v>
      </c>
      <c r="G70" s="13">
        <v>2</v>
      </c>
      <c r="H70" s="13">
        <v>2</v>
      </c>
      <c r="I70" s="13">
        <v>1</v>
      </c>
      <c r="J70" s="13">
        <v>0</v>
      </c>
      <c r="K70" s="13"/>
      <c r="L70" s="13"/>
      <c r="M70" s="13"/>
      <c r="N70" s="13">
        <v>2</v>
      </c>
      <c r="O70" s="13">
        <v>2</v>
      </c>
      <c r="P70" s="13">
        <v>1</v>
      </c>
      <c r="Q70" s="42">
        <f t="shared" si="6"/>
        <v>10</v>
      </c>
      <c r="R70" s="18">
        <f t="shared" si="7"/>
        <v>10</v>
      </c>
      <c r="S70" s="56">
        <v>0</v>
      </c>
    </row>
    <row r="71" spans="1:18" ht="14.25">
      <c r="A71" s="10" t="s">
        <v>29</v>
      </c>
      <c r="B71" s="19" t="s">
        <v>41</v>
      </c>
      <c r="C71" s="12"/>
      <c r="D71" s="12"/>
      <c r="E71" s="13">
        <v>1</v>
      </c>
      <c r="F71" s="13">
        <v>1</v>
      </c>
      <c r="G71" s="13"/>
      <c r="H71" s="13"/>
      <c r="I71" s="13"/>
      <c r="J71" s="13">
        <v>1</v>
      </c>
      <c r="K71" s="13">
        <v>2</v>
      </c>
      <c r="L71" s="13">
        <v>1</v>
      </c>
      <c r="M71" s="13"/>
      <c r="N71" s="13">
        <v>3</v>
      </c>
      <c r="O71" s="13"/>
      <c r="P71" s="13"/>
      <c r="Q71" s="42">
        <f t="shared" si="6"/>
        <v>9</v>
      </c>
      <c r="R71" s="18">
        <f t="shared" si="7"/>
        <v>9</v>
      </c>
    </row>
    <row r="72" spans="1:18" ht="14.25">
      <c r="A72" s="10" t="s">
        <v>127</v>
      </c>
      <c r="B72" s="19" t="s">
        <v>137</v>
      </c>
      <c r="C72" s="12"/>
      <c r="D72" s="12"/>
      <c r="E72" s="13">
        <v>2</v>
      </c>
      <c r="F72" s="13">
        <v>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42">
        <f t="shared" si="6"/>
        <v>4</v>
      </c>
      <c r="R72" s="18">
        <f t="shared" si="7"/>
        <v>4</v>
      </c>
    </row>
    <row r="73" spans="1:18" ht="14.25">
      <c r="A73" s="10" t="s">
        <v>34</v>
      </c>
      <c r="B73" s="19" t="s">
        <v>138</v>
      </c>
      <c r="C73" s="12"/>
      <c r="D73" s="12"/>
      <c r="E73" s="13"/>
      <c r="F73" s="13"/>
      <c r="G73" s="13"/>
      <c r="H73" s="13"/>
      <c r="I73" s="13"/>
      <c r="J73" s="13">
        <v>0</v>
      </c>
      <c r="K73" s="13"/>
      <c r="L73" s="13"/>
      <c r="M73" s="13"/>
      <c r="N73" s="13"/>
      <c r="O73" s="13"/>
      <c r="P73" s="13"/>
      <c r="Q73" s="42">
        <f t="shared" si="6"/>
        <v>0</v>
      </c>
      <c r="R73" s="18">
        <f t="shared" si="7"/>
        <v>0</v>
      </c>
    </row>
    <row r="74" spans="1:17" ht="3" customHeight="1">
      <c r="A74" s="10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2"/>
      <c r="N74" s="12"/>
      <c r="O74" s="12"/>
      <c r="P74" s="12"/>
      <c r="Q74" s="42"/>
    </row>
    <row r="75" spans="1:17" ht="16.5" customHeight="1">
      <c r="A75" s="10"/>
      <c r="B75" s="61" t="s">
        <v>139</v>
      </c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2"/>
      <c r="N75" s="12"/>
      <c r="O75" s="12"/>
      <c r="P75" s="12"/>
      <c r="Q75" s="42"/>
    </row>
    <row r="76" spans="1:22" ht="12.75" customHeight="1">
      <c r="A76" s="10" t="s">
        <v>12</v>
      </c>
      <c r="B76" s="19" t="s">
        <v>135</v>
      </c>
      <c r="C76" s="12"/>
      <c r="D76" s="12"/>
      <c r="E76" s="13">
        <v>5</v>
      </c>
      <c r="F76" s="13">
        <v>5</v>
      </c>
      <c r="G76" s="13">
        <v>5</v>
      </c>
      <c r="H76" s="13">
        <v>5</v>
      </c>
      <c r="I76" s="13">
        <v>5</v>
      </c>
      <c r="J76" s="13">
        <v>5</v>
      </c>
      <c r="K76" s="13">
        <v>5</v>
      </c>
      <c r="L76" s="13">
        <v>5</v>
      </c>
      <c r="M76" s="13">
        <v>5</v>
      </c>
      <c r="N76" s="13">
        <v>5</v>
      </c>
      <c r="O76" s="13">
        <v>5</v>
      </c>
      <c r="P76" s="13">
        <v>5</v>
      </c>
      <c r="Q76" s="42">
        <f>SUM(E76:P76)</f>
        <v>60</v>
      </c>
      <c r="R76" s="18">
        <f>Q76-S76-T76-U76-V76</f>
        <v>40</v>
      </c>
      <c r="S76" s="56">
        <v>5</v>
      </c>
      <c r="T76" s="56">
        <v>5</v>
      </c>
      <c r="U76" s="56">
        <v>5</v>
      </c>
      <c r="V76" s="56">
        <v>5</v>
      </c>
    </row>
    <row r="77" ht="3" customHeight="1"/>
    <row r="78" spans="1:4" ht="16.5" customHeight="1">
      <c r="A78" s="27"/>
      <c r="B78" s="62" t="s">
        <v>140</v>
      </c>
      <c r="C78" s="28"/>
      <c r="D78" s="28"/>
    </row>
    <row r="79" spans="1:22" ht="14.25">
      <c r="A79" s="27">
        <v>1</v>
      </c>
      <c r="B79" s="29" t="s">
        <v>17</v>
      </c>
      <c r="C79" s="30" t="s">
        <v>18</v>
      </c>
      <c r="D79" s="30" t="s">
        <v>19</v>
      </c>
      <c r="E79" s="1">
        <v>20</v>
      </c>
      <c r="F79" s="1">
        <v>20</v>
      </c>
      <c r="G79" s="1">
        <v>20</v>
      </c>
      <c r="H79" s="1">
        <v>20</v>
      </c>
      <c r="I79" s="1">
        <v>20</v>
      </c>
      <c r="J79" s="1">
        <v>20</v>
      </c>
      <c r="K79" s="1">
        <v>20</v>
      </c>
      <c r="L79" s="1">
        <v>20</v>
      </c>
      <c r="M79" s="1">
        <v>20</v>
      </c>
      <c r="N79" s="1">
        <v>20</v>
      </c>
      <c r="O79" s="1">
        <v>20</v>
      </c>
      <c r="P79" s="1">
        <v>20</v>
      </c>
      <c r="Q79" s="42">
        <f aca="true" t="shared" si="8" ref="Q79:Q91">SUM(E79:P79)</f>
        <v>240</v>
      </c>
      <c r="R79" s="18">
        <f>Q79-S79-T79-U79-V79</f>
        <v>160</v>
      </c>
      <c r="S79" s="56">
        <v>20</v>
      </c>
      <c r="T79" s="56">
        <v>20</v>
      </c>
      <c r="U79" s="56">
        <v>20</v>
      </c>
      <c r="V79" s="56">
        <v>20</v>
      </c>
    </row>
    <row r="80" spans="1:21" ht="14.25">
      <c r="A80" s="27">
        <v>2</v>
      </c>
      <c r="B80" s="31" t="s">
        <v>49</v>
      </c>
      <c r="C80" s="32" t="s">
        <v>46</v>
      </c>
      <c r="D80" s="32" t="s">
        <v>37</v>
      </c>
      <c r="E80" s="1">
        <v>16</v>
      </c>
      <c r="F80" s="1">
        <v>16</v>
      </c>
      <c r="G80" s="1">
        <v>18</v>
      </c>
      <c r="H80" s="1">
        <v>18</v>
      </c>
      <c r="I80" s="1">
        <v>17</v>
      </c>
      <c r="J80" s="1">
        <v>19</v>
      </c>
      <c r="K80" s="1">
        <v>19</v>
      </c>
      <c r="L80" s="1">
        <v>19</v>
      </c>
      <c r="M80" s="1">
        <v>18</v>
      </c>
      <c r="N80" s="1">
        <v>19</v>
      </c>
      <c r="P80" s="1">
        <v>18</v>
      </c>
      <c r="Q80" s="42">
        <f t="shared" si="8"/>
        <v>197</v>
      </c>
      <c r="R80" s="18">
        <f>Q80-S80-T80-U80-V80</f>
        <v>148</v>
      </c>
      <c r="S80" s="56">
        <v>17</v>
      </c>
      <c r="T80" s="56">
        <v>16</v>
      </c>
      <c r="U80" s="56">
        <v>16</v>
      </c>
    </row>
    <row r="81" spans="1:22" ht="14.25">
      <c r="A81" s="27">
        <v>3</v>
      </c>
      <c r="B81" s="29" t="s">
        <v>58</v>
      </c>
      <c r="C81" s="30" t="s">
        <v>59</v>
      </c>
      <c r="D81" s="30" t="s">
        <v>60</v>
      </c>
      <c r="E81" s="1">
        <v>14</v>
      </c>
      <c r="F81" s="1">
        <v>13</v>
      </c>
      <c r="G81" s="1">
        <v>15</v>
      </c>
      <c r="H81" s="1">
        <v>16</v>
      </c>
      <c r="I81" s="1">
        <v>16</v>
      </c>
      <c r="J81" s="1">
        <v>16</v>
      </c>
      <c r="K81" s="1">
        <v>18</v>
      </c>
      <c r="L81" s="1">
        <v>18</v>
      </c>
      <c r="M81" s="1">
        <v>19</v>
      </c>
      <c r="N81" s="1">
        <v>18</v>
      </c>
      <c r="O81" s="1">
        <v>18</v>
      </c>
      <c r="P81" s="1">
        <v>17</v>
      </c>
      <c r="Q81" s="42">
        <f t="shared" si="8"/>
        <v>198</v>
      </c>
      <c r="R81" s="18">
        <f>Q81-S81-T81-U81-V81</f>
        <v>140</v>
      </c>
      <c r="S81" s="56">
        <v>16</v>
      </c>
      <c r="T81" s="56">
        <v>15</v>
      </c>
      <c r="U81" s="56">
        <v>14</v>
      </c>
      <c r="V81" s="56">
        <v>13</v>
      </c>
    </row>
    <row r="82" spans="1:20" ht="14.25">
      <c r="A82" s="27">
        <v>4</v>
      </c>
      <c r="B82" s="31" t="s">
        <v>80</v>
      </c>
      <c r="C82" s="32" t="s">
        <v>81</v>
      </c>
      <c r="D82" s="30" t="s">
        <v>60</v>
      </c>
      <c r="E82" s="1">
        <v>13</v>
      </c>
      <c r="F82" s="1">
        <v>14</v>
      </c>
      <c r="G82" s="1">
        <v>13</v>
      </c>
      <c r="H82" s="1">
        <v>14</v>
      </c>
      <c r="I82" s="1">
        <v>14</v>
      </c>
      <c r="J82" s="1">
        <v>15</v>
      </c>
      <c r="M82" s="1">
        <v>16</v>
      </c>
      <c r="N82" s="1">
        <v>17</v>
      </c>
      <c r="O82" s="1">
        <v>17</v>
      </c>
      <c r="P82" s="1">
        <v>16</v>
      </c>
      <c r="Q82" s="42">
        <f t="shared" si="8"/>
        <v>149</v>
      </c>
      <c r="R82" s="18">
        <f>Q82-S82-T82-U82-V82</f>
        <v>123</v>
      </c>
      <c r="S82" s="56">
        <v>13</v>
      </c>
      <c r="T82" s="56">
        <v>13</v>
      </c>
    </row>
    <row r="83" spans="1:18" ht="14.25">
      <c r="A83" s="27">
        <v>5</v>
      </c>
      <c r="B83" s="31" t="s">
        <v>90</v>
      </c>
      <c r="C83" s="32" t="s">
        <v>36</v>
      </c>
      <c r="D83" s="32" t="s">
        <v>141</v>
      </c>
      <c r="E83" s="1">
        <v>12</v>
      </c>
      <c r="F83" s="1">
        <v>12</v>
      </c>
      <c r="I83" s="1" t="s">
        <v>92</v>
      </c>
      <c r="J83" s="1">
        <v>13</v>
      </c>
      <c r="K83" s="1">
        <v>16</v>
      </c>
      <c r="L83" s="1">
        <v>16</v>
      </c>
      <c r="M83" s="1">
        <v>15</v>
      </c>
      <c r="N83" s="1">
        <v>16</v>
      </c>
      <c r="Q83" s="42">
        <f t="shared" si="8"/>
        <v>100</v>
      </c>
      <c r="R83" s="18">
        <f>Q83</f>
        <v>100</v>
      </c>
    </row>
    <row r="84" spans="1:18" ht="14.25">
      <c r="A84" s="27">
        <v>6</v>
      </c>
      <c r="B84" s="31" t="s">
        <v>75</v>
      </c>
      <c r="C84" s="32" t="s">
        <v>40</v>
      </c>
      <c r="D84" s="32" t="s">
        <v>133</v>
      </c>
      <c r="G84" s="1">
        <v>16</v>
      </c>
      <c r="I84" s="1">
        <v>19</v>
      </c>
      <c r="J84" s="1">
        <v>18</v>
      </c>
      <c r="O84" s="1">
        <v>19</v>
      </c>
      <c r="P84" s="1">
        <v>19</v>
      </c>
      <c r="Q84" s="42">
        <f t="shared" si="8"/>
        <v>91</v>
      </c>
      <c r="R84" s="18">
        <f aca="true" t="shared" si="9" ref="R84:R91">Q84-S84-T84-U84-V84</f>
        <v>91</v>
      </c>
    </row>
    <row r="85" spans="1:18" ht="14.25">
      <c r="A85" s="49" t="s">
        <v>127</v>
      </c>
      <c r="B85" s="29" t="s">
        <v>62</v>
      </c>
      <c r="C85" s="30" t="s">
        <v>52</v>
      </c>
      <c r="D85" s="30" t="s">
        <v>142</v>
      </c>
      <c r="E85" s="1">
        <v>19</v>
      </c>
      <c r="F85" s="1">
        <v>19</v>
      </c>
      <c r="G85" s="1">
        <v>19</v>
      </c>
      <c r="H85" s="1">
        <v>19</v>
      </c>
      <c r="Q85" s="42">
        <f t="shared" si="8"/>
        <v>76</v>
      </c>
      <c r="R85" s="18">
        <f t="shared" si="9"/>
        <v>76</v>
      </c>
    </row>
    <row r="86" spans="1:18" ht="14.25">
      <c r="A86" s="49" t="s">
        <v>34</v>
      </c>
      <c r="B86" s="31" t="s">
        <v>72</v>
      </c>
      <c r="C86" s="32" t="s">
        <v>73</v>
      </c>
      <c r="D86" s="30" t="s">
        <v>15</v>
      </c>
      <c r="E86" s="1">
        <v>17</v>
      </c>
      <c r="F86" s="1">
        <v>17</v>
      </c>
      <c r="I86" s="1">
        <v>18</v>
      </c>
      <c r="J86" s="1">
        <v>17</v>
      </c>
      <c r="Q86" s="42">
        <f t="shared" si="8"/>
        <v>69</v>
      </c>
      <c r="R86" s="18">
        <f t="shared" si="9"/>
        <v>69</v>
      </c>
    </row>
    <row r="87" spans="1:18" ht="14.25">
      <c r="A87" s="27">
        <v>9</v>
      </c>
      <c r="B87" s="31" t="s">
        <v>85</v>
      </c>
      <c r="C87" s="32" t="s">
        <v>33</v>
      </c>
      <c r="D87" s="32" t="s">
        <v>71</v>
      </c>
      <c r="E87" s="1">
        <v>15</v>
      </c>
      <c r="F87" s="1">
        <v>15</v>
      </c>
      <c r="G87" s="1">
        <v>17</v>
      </c>
      <c r="H87" s="1">
        <v>17</v>
      </c>
      <c r="Q87" s="42">
        <f t="shared" si="8"/>
        <v>64</v>
      </c>
      <c r="R87" s="18">
        <f t="shared" si="9"/>
        <v>64</v>
      </c>
    </row>
    <row r="88" spans="1:18" ht="14.25">
      <c r="A88" s="27">
        <v>10</v>
      </c>
      <c r="B88" s="31" t="s">
        <v>94</v>
      </c>
      <c r="C88" s="32" t="s">
        <v>95</v>
      </c>
      <c r="D88" s="32" t="s">
        <v>133</v>
      </c>
      <c r="G88" s="1">
        <v>14</v>
      </c>
      <c r="H88" s="1">
        <v>15</v>
      </c>
      <c r="I88" s="1">
        <v>15</v>
      </c>
      <c r="J88" s="1">
        <v>14</v>
      </c>
      <c r="Q88" s="42">
        <f t="shared" si="8"/>
        <v>58</v>
      </c>
      <c r="R88" s="18">
        <f t="shared" si="9"/>
        <v>58</v>
      </c>
    </row>
    <row r="89" spans="1:18" ht="14.25">
      <c r="A89" s="27">
        <v>11</v>
      </c>
      <c r="B89" s="29" t="s">
        <v>79</v>
      </c>
      <c r="C89" s="30" t="s">
        <v>46</v>
      </c>
      <c r="D89" s="30" t="s">
        <v>41</v>
      </c>
      <c r="E89" s="1">
        <v>18</v>
      </c>
      <c r="F89" s="1">
        <v>18</v>
      </c>
      <c r="Q89" s="42">
        <f t="shared" si="8"/>
        <v>36</v>
      </c>
      <c r="R89" s="18">
        <f t="shared" si="9"/>
        <v>36</v>
      </c>
    </row>
    <row r="90" spans="1:18" ht="14.25">
      <c r="A90" s="27">
        <v>12</v>
      </c>
      <c r="B90" s="29" t="s">
        <v>93</v>
      </c>
      <c r="C90" s="30" t="s">
        <v>31</v>
      </c>
      <c r="D90" s="30" t="s">
        <v>41</v>
      </c>
      <c r="K90" s="1">
        <v>17</v>
      </c>
      <c r="L90" s="1">
        <v>17</v>
      </c>
      <c r="Q90" s="42">
        <f t="shared" si="8"/>
        <v>34</v>
      </c>
      <c r="R90" s="18">
        <f t="shared" si="9"/>
        <v>34</v>
      </c>
    </row>
    <row r="91" spans="1:18" ht="14.25">
      <c r="A91" s="27">
        <v>13</v>
      </c>
      <c r="B91" s="29" t="s">
        <v>88</v>
      </c>
      <c r="C91" s="30" t="s">
        <v>89</v>
      </c>
      <c r="D91" s="30" t="s">
        <v>133</v>
      </c>
      <c r="M91" s="1">
        <v>17</v>
      </c>
      <c r="Q91" s="42">
        <f t="shared" si="8"/>
        <v>17</v>
      </c>
      <c r="R91" s="18">
        <f t="shared" si="9"/>
        <v>17</v>
      </c>
    </row>
    <row r="92" spans="1:18" ht="3" customHeight="1">
      <c r="A92" s="27"/>
      <c r="B92" s="31"/>
      <c r="C92" s="32"/>
      <c r="D92" s="32"/>
      <c r="Q92" s="42"/>
      <c r="R92" s="18"/>
    </row>
    <row r="93" spans="1:18" ht="16.5" customHeight="1">
      <c r="A93" s="27"/>
      <c r="B93" s="62" t="s">
        <v>143</v>
      </c>
      <c r="C93" s="32"/>
      <c r="D93" s="32"/>
      <c r="Q93" s="42"/>
      <c r="R93" s="18"/>
    </row>
    <row r="94" spans="1:18" ht="14.25" customHeight="1">
      <c r="A94" s="27">
        <v>1</v>
      </c>
      <c r="B94" s="29" t="s">
        <v>130</v>
      </c>
      <c r="C94" s="30" t="s">
        <v>131</v>
      </c>
      <c r="D94" s="30" t="s">
        <v>60</v>
      </c>
      <c r="I94" s="1">
        <v>20</v>
      </c>
      <c r="J94" s="1">
        <v>20</v>
      </c>
      <c r="Q94" s="42">
        <f>SUM(E94:P94)</f>
        <v>40</v>
      </c>
      <c r="R94" s="18">
        <f>Q94-S94-T94-U94-V94</f>
        <v>40</v>
      </c>
    </row>
    <row r="95" spans="1:18" ht="3" customHeight="1">
      <c r="A95" s="27"/>
      <c r="B95" s="29"/>
      <c r="C95" s="30"/>
      <c r="D95" s="30"/>
      <c r="Q95" s="42"/>
      <c r="R95" s="18"/>
    </row>
    <row r="96" spans="1:18" ht="16.5" customHeight="1">
      <c r="A96" s="53"/>
      <c r="B96" s="63" t="s">
        <v>144</v>
      </c>
      <c r="C96" s="55"/>
      <c r="D96" s="55"/>
      <c r="Q96" s="42"/>
      <c r="R96" s="18"/>
    </row>
    <row r="97" spans="1:18" ht="14.25" customHeight="1">
      <c r="A97" s="53" t="s">
        <v>145</v>
      </c>
      <c r="B97" s="54" t="s">
        <v>96</v>
      </c>
      <c r="C97" s="55" t="s">
        <v>97</v>
      </c>
      <c r="D97" s="55" t="s">
        <v>41</v>
      </c>
      <c r="L97" s="1">
        <v>20</v>
      </c>
      <c r="Q97" s="42">
        <f>SUM(E97:P97)</f>
        <v>20</v>
      </c>
      <c r="R97" s="18">
        <f>Q97-S97-T97-U97-V97</f>
        <v>20</v>
      </c>
    </row>
    <row r="98" ht="3" customHeight="1"/>
    <row r="99" spans="1:18" ht="16.5" customHeight="1">
      <c r="A99" s="39"/>
      <c r="B99" s="64" t="s">
        <v>146</v>
      </c>
      <c r="C99" s="40"/>
      <c r="D99" s="40"/>
      <c r="Q99" s="42"/>
      <c r="R99" s="18"/>
    </row>
    <row r="100" spans="1:18" ht="14.25" customHeight="1">
      <c r="A100" s="50">
        <v>1</v>
      </c>
      <c r="B100" s="40" t="s">
        <v>76</v>
      </c>
      <c r="C100" s="40" t="s">
        <v>77</v>
      </c>
      <c r="D100" s="40" t="s">
        <v>41</v>
      </c>
      <c r="E100" s="65">
        <v>20</v>
      </c>
      <c r="F100" s="65"/>
      <c r="G100" s="65"/>
      <c r="H100" s="65"/>
      <c r="I100" s="65">
        <v>20</v>
      </c>
      <c r="J100" s="65">
        <v>20</v>
      </c>
      <c r="K100" s="65">
        <v>20</v>
      </c>
      <c r="L100" s="65">
        <v>20</v>
      </c>
      <c r="M100" s="65">
        <v>19</v>
      </c>
      <c r="N100" s="65">
        <v>20</v>
      </c>
      <c r="O100" s="65"/>
      <c r="P100" s="65"/>
      <c r="Q100" s="42">
        <f aca="true" t="shared" si="10" ref="Q100:Q105">SUM(E100:P100)</f>
        <v>139</v>
      </c>
      <c r="R100" s="66">
        <f aca="true" t="shared" si="11" ref="R100:R105">Q100-S100-T100-U100-V100</f>
        <v>139</v>
      </c>
    </row>
    <row r="101" spans="1:18" ht="12.75">
      <c r="A101" s="50" t="s">
        <v>16</v>
      </c>
      <c r="B101" s="40" t="s">
        <v>76</v>
      </c>
      <c r="C101" s="40" t="s">
        <v>52</v>
      </c>
      <c r="D101" s="40" t="s">
        <v>41</v>
      </c>
      <c r="E101" s="65">
        <v>19</v>
      </c>
      <c r="F101" s="65"/>
      <c r="G101" s="65"/>
      <c r="H101" s="65"/>
      <c r="I101" s="65">
        <v>19</v>
      </c>
      <c r="J101" s="65">
        <v>19</v>
      </c>
      <c r="K101" s="65">
        <v>19</v>
      </c>
      <c r="L101" s="65">
        <v>19</v>
      </c>
      <c r="M101" s="65">
        <v>20</v>
      </c>
      <c r="N101" s="65">
        <v>19</v>
      </c>
      <c r="O101" s="65"/>
      <c r="P101" s="65"/>
      <c r="Q101" s="42">
        <f t="shared" si="10"/>
        <v>134</v>
      </c>
      <c r="R101" s="66">
        <f t="shared" si="11"/>
        <v>134</v>
      </c>
    </row>
    <row r="102" spans="1:18" ht="12.75">
      <c r="A102" s="50" t="s">
        <v>20</v>
      </c>
      <c r="B102" s="40" t="s">
        <v>147</v>
      </c>
      <c r="C102" s="40" t="s">
        <v>44</v>
      </c>
      <c r="D102" s="40" t="s">
        <v>60</v>
      </c>
      <c r="E102" s="65"/>
      <c r="F102" s="65"/>
      <c r="G102" s="65">
        <v>20</v>
      </c>
      <c r="H102" s="65">
        <v>20</v>
      </c>
      <c r="I102" s="65"/>
      <c r="J102" s="65"/>
      <c r="K102" s="65"/>
      <c r="L102" s="65"/>
      <c r="M102" s="65">
        <v>18</v>
      </c>
      <c r="N102" s="65">
        <v>18</v>
      </c>
      <c r="O102" s="65">
        <v>20</v>
      </c>
      <c r="P102" s="65">
        <v>20</v>
      </c>
      <c r="Q102" s="42">
        <f t="shared" si="10"/>
        <v>116</v>
      </c>
      <c r="R102" s="66">
        <f t="shared" si="11"/>
        <v>116</v>
      </c>
    </row>
    <row r="103" spans="1:18" ht="12.75">
      <c r="A103" s="50" t="s">
        <v>23</v>
      </c>
      <c r="B103" s="40" t="s">
        <v>105</v>
      </c>
      <c r="C103" s="40" t="s">
        <v>106</v>
      </c>
      <c r="D103" s="40" t="s">
        <v>41</v>
      </c>
      <c r="E103" s="65">
        <v>18</v>
      </c>
      <c r="F103" s="65"/>
      <c r="G103" s="65"/>
      <c r="H103" s="65"/>
      <c r="I103" s="65">
        <v>18</v>
      </c>
      <c r="J103" s="65"/>
      <c r="K103" s="65"/>
      <c r="L103" s="65"/>
      <c r="M103" s="65"/>
      <c r="N103" s="65"/>
      <c r="O103" s="65"/>
      <c r="P103" s="65"/>
      <c r="Q103" s="42">
        <f t="shared" si="10"/>
        <v>36</v>
      </c>
      <c r="R103" s="66">
        <f t="shared" si="11"/>
        <v>36</v>
      </c>
    </row>
    <row r="104" spans="1:18" ht="12.75">
      <c r="A104" s="50" t="s">
        <v>26</v>
      </c>
      <c r="B104" s="40" t="s">
        <v>114</v>
      </c>
      <c r="C104" s="40" t="s">
        <v>31</v>
      </c>
      <c r="D104" s="40" t="s">
        <v>60</v>
      </c>
      <c r="E104" s="65"/>
      <c r="F104" s="65"/>
      <c r="G104" s="65"/>
      <c r="H104" s="65"/>
      <c r="I104" s="65">
        <v>17</v>
      </c>
      <c r="J104" s="65">
        <v>18</v>
      </c>
      <c r="K104" s="65"/>
      <c r="L104" s="65"/>
      <c r="M104" s="65"/>
      <c r="N104" s="65"/>
      <c r="O104" s="65"/>
      <c r="P104" s="65"/>
      <c r="Q104" s="42">
        <f t="shared" si="10"/>
        <v>35</v>
      </c>
      <c r="R104" s="66">
        <f t="shared" si="11"/>
        <v>35</v>
      </c>
    </row>
    <row r="105" spans="1:18" ht="12.75">
      <c r="A105" s="50" t="s">
        <v>29</v>
      </c>
      <c r="B105" s="40" t="s">
        <v>107</v>
      </c>
      <c r="C105" s="40" t="s">
        <v>108</v>
      </c>
      <c r="D105" s="40" t="s">
        <v>41</v>
      </c>
      <c r="E105" s="65"/>
      <c r="F105" s="65">
        <v>20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42">
        <f t="shared" si="10"/>
        <v>20</v>
      </c>
      <c r="R105" s="66">
        <f t="shared" si="11"/>
        <v>20</v>
      </c>
    </row>
    <row r="106" ht="3" customHeight="1"/>
    <row r="107" spans="1:4" ht="12" customHeight="1">
      <c r="A107" s="45" t="s">
        <v>148</v>
      </c>
      <c r="B107" s="46" t="s">
        <v>149</v>
      </c>
      <c r="C107" s="44"/>
      <c r="D107" s="3"/>
    </row>
    <row r="108" spans="1:12" ht="12" customHeight="1">
      <c r="A108" s="45"/>
      <c r="B108" s="44" t="s">
        <v>150</v>
      </c>
      <c r="C108" s="44" t="s">
        <v>151</v>
      </c>
      <c r="D108" s="44" t="s">
        <v>15</v>
      </c>
      <c r="E108" s="48"/>
      <c r="F108" s="48"/>
      <c r="G108" s="48"/>
      <c r="H108" s="48"/>
      <c r="K108" s="48"/>
      <c r="L108" s="48"/>
    </row>
    <row r="109" spans="1:6" ht="12" customHeight="1">
      <c r="A109" s="45"/>
      <c r="B109" s="44" t="s">
        <v>152</v>
      </c>
      <c r="C109" s="44" t="s">
        <v>153</v>
      </c>
      <c r="D109" s="44" t="s">
        <v>15</v>
      </c>
      <c r="E109" s="48"/>
      <c r="F109" s="48"/>
    </row>
    <row r="110" spans="1:6" ht="12" customHeight="1">
      <c r="A110" s="45"/>
      <c r="B110" s="44" t="s">
        <v>152</v>
      </c>
      <c r="C110" s="44" t="s">
        <v>154</v>
      </c>
      <c r="D110" s="44" t="s">
        <v>15</v>
      </c>
      <c r="E110" s="48"/>
      <c r="F110" s="48"/>
    </row>
    <row r="111" spans="1:5" ht="12" customHeight="1">
      <c r="A111" s="45"/>
      <c r="B111" s="44" t="s">
        <v>155</v>
      </c>
      <c r="C111" s="43" t="s">
        <v>28</v>
      </c>
      <c r="D111" s="44"/>
      <c r="E111" s="48"/>
    </row>
    <row r="112" spans="1:5" ht="12" customHeight="1">
      <c r="A112" s="47"/>
      <c r="B112" s="44" t="s">
        <v>156</v>
      </c>
      <c r="C112" s="43" t="s">
        <v>119</v>
      </c>
      <c r="D112" s="44"/>
      <c r="E112" s="48"/>
    </row>
    <row r="113" spans="1:5" ht="12" customHeight="1">
      <c r="A113" s="47"/>
      <c r="B113" s="44" t="s">
        <v>107</v>
      </c>
      <c r="C113" s="43" t="s">
        <v>157</v>
      </c>
      <c r="D113" s="44"/>
      <c r="E113" s="48"/>
    </row>
    <row r="114" spans="2:5" ht="12.75">
      <c r="B114" s="44" t="s">
        <v>158</v>
      </c>
      <c r="C114" s="43" t="s">
        <v>44</v>
      </c>
      <c r="D114" s="60"/>
      <c r="E114" s="48"/>
    </row>
    <row r="115" spans="2:6" ht="12.75">
      <c r="B115" s="44" t="s">
        <v>150</v>
      </c>
      <c r="C115" s="43" t="s">
        <v>44</v>
      </c>
      <c r="D115" s="60"/>
      <c r="E115" s="48"/>
      <c r="F115" s="48"/>
    </row>
    <row r="116" spans="2:6" ht="12.75">
      <c r="B116" s="44" t="s">
        <v>159</v>
      </c>
      <c r="C116" s="43" t="s">
        <v>160</v>
      </c>
      <c r="D116" s="60" t="s">
        <v>111</v>
      </c>
      <c r="F116" s="48"/>
    </row>
    <row r="117" spans="2:6" ht="12.75">
      <c r="B117" s="44" t="s">
        <v>161</v>
      </c>
      <c r="C117" s="43" t="s">
        <v>69</v>
      </c>
      <c r="D117" s="60"/>
      <c r="F117" s="48"/>
    </row>
    <row r="118" spans="2:6" ht="12.75">
      <c r="B118" s="44" t="s">
        <v>116</v>
      </c>
      <c r="C118" s="43" t="s">
        <v>162</v>
      </c>
      <c r="D118" s="60"/>
      <c r="F118" s="48"/>
    </row>
    <row r="119" spans="2:6" ht="12.75">
      <c r="B119" s="44" t="s">
        <v>163</v>
      </c>
      <c r="C119" s="43" t="s">
        <v>154</v>
      </c>
      <c r="D119" s="60"/>
      <c r="F119" s="48"/>
    </row>
    <row r="120" spans="2:6" ht="12.75">
      <c r="B120" s="44" t="s">
        <v>164</v>
      </c>
      <c r="C120" s="43" t="s">
        <v>165</v>
      </c>
      <c r="D120" s="60"/>
      <c r="F120" s="48"/>
    </row>
    <row r="121" spans="2:6" ht="12.75">
      <c r="B121" s="44" t="s">
        <v>166</v>
      </c>
      <c r="C121" s="43" t="s">
        <v>117</v>
      </c>
      <c r="D121" s="60"/>
      <c r="F121" s="48"/>
    </row>
    <row r="122" spans="2:6" ht="12.75">
      <c r="B122" s="44" t="s">
        <v>167</v>
      </c>
      <c r="C122" s="43" t="s">
        <v>151</v>
      </c>
      <c r="D122" s="60"/>
      <c r="F122" s="48"/>
    </row>
    <row r="123" spans="2:6" ht="12.75">
      <c r="B123" s="44" t="s">
        <v>168</v>
      </c>
      <c r="C123" s="43" t="s">
        <v>36</v>
      </c>
      <c r="D123" s="60"/>
      <c r="F123" s="48"/>
    </row>
    <row r="124" spans="2:6" ht="12.75">
      <c r="B124" s="44" t="s">
        <v>169</v>
      </c>
      <c r="C124" s="43" t="s">
        <v>170</v>
      </c>
      <c r="D124" s="60"/>
      <c r="F124" s="48"/>
    </row>
    <row r="125" spans="2:6" ht="12.75">
      <c r="B125" s="44" t="s">
        <v>171</v>
      </c>
      <c r="C125" s="43" t="s">
        <v>172</v>
      </c>
      <c r="D125" s="60"/>
      <c r="F125" s="48"/>
    </row>
    <row r="126" spans="2:6" ht="12.75">
      <c r="B126" s="44" t="s">
        <v>173</v>
      </c>
      <c r="C126" s="43" t="s">
        <v>117</v>
      </c>
      <c r="D126" s="60"/>
      <c r="F126" s="48"/>
    </row>
    <row r="127" spans="2:6" ht="12.75">
      <c r="B127" s="44" t="s">
        <v>173</v>
      </c>
      <c r="C127" s="43" t="s">
        <v>174</v>
      </c>
      <c r="D127" s="60"/>
      <c r="F127" s="48"/>
    </row>
    <row r="128" spans="2:8" ht="12.75">
      <c r="B128" s="44" t="s">
        <v>175</v>
      </c>
      <c r="C128" s="43" t="s">
        <v>113</v>
      </c>
      <c r="D128" s="60" t="s">
        <v>176</v>
      </c>
      <c r="G128" s="48"/>
      <c r="H128" s="48"/>
    </row>
    <row r="129" spans="2:8" ht="12.75">
      <c r="B129" s="44" t="s">
        <v>177</v>
      </c>
      <c r="C129" s="43" t="s">
        <v>25</v>
      </c>
      <c r="D129" s="60" t="s">
        <v>178</v>
      </c>
      <c r="G129" s="48"/>
      <c r="H129" s="48"/>
    </row>
    <row r="130" spans="2:9" ht="12.75">
      <c r="B130" s="44" t="s">
        <v>179</v>
      </c>
      <c r="C130" s="43" t="s">
        <v>180</v>
      </c>
      <c r="D130" s="44" t="s">
        <v>19</v>
      </c>
      <c r="I130" s="48"/>
    </row>
    <row r="131" spans="2:12" ht="12.75">
      <c r="B131" s="44" t="s">
        <v>181</v>
      </c>
      <c r="C131" s="43" t="s">
        <v>31</v>
      </c>
      <c r="D131" s="60" t="s">
        <v>182</v>
      </c>
      <c r="L131" s="48"/>
    </row>
    <row r="132" spans="2:14" ht="12.75">
      <c r="B132" s="44" t="s">
        <v>183</v>
      </c>
      <c r="C132" s="43" t="s">
        <v>73</v>
      </c>
      <c r="D132" s="60" t="s">
        <v>133</v>
      </c>
      <c r="M132" s="48"/>
      <c r="N132" s="48"/>
    </row>
    <row r="133" spans="2:14" ht="12.75">
      <c r="B133" s="44" t="s">
        <v>184</v>
      </c>
      <c r="C133" s="43" t="s">
        <v>46</v>
      </c>
      <c r="D133" s="60" t="s">
        <v>133</v>
      </c>
      <c r="M133" s="48"/>
      <c r="N133" s="48"/>
    </row>
    <row r="134" spans="2:13" ht="12.75">
      <c r="B134" s="44" t="s">
        <v>185</v>
      </c>
      <c r="C134" s="43" t="s">
        <v>186</v>
      </c>
      <c r="D134" s="60" t="s">
        <v>133</v>
      </c>
      <c r="M134" s="48"/>
    </row>
    <row r="135" spans="2:13" ht="12.75">
      <c r="B135" s="44" t="s">
        <v>187</v>
      </c>
      <c r="C135" s="43" t="s">
        <v>108</v>
      </c>
      <c r="D135" s="60" t="s">
        <v>133</v>
      </c>
      <c r="M135" s="48"/>
    </row>
    <row r="136" spans="2:16" ht="12.75">
      <c r="B136" s="44" t="s">
        <v>197</v>
      </c>
      <c r="C136" s="43" t="s">
        <v>188</v>
      </c>
      <c r="D136" s="60" t="s">
        <v>15</v>
      </c>
      <c r="M136" s="48"/>
      <c r="N136" s="48"/>
      <c r="O136" s="48"/>
      <c r="P136" s="48"/>
    </row>
    <row r="137" spans="2:14" ht="12.75">
      <c r="B137" s="44" t="s">
        <v>189</v>
      </c>
      <c r="C137" s="43" t="s">
        <v>190</v>
      </c>
      <c r="D137" s="60" t="s">
        <v>133</v>
      </c>
      <c r="M137" s="48"/>
      <c r="N137" s="48"/>
    </row>
    <row r="138" spans="2:16" ht="12.75">
      <c r="B138" s="44" t="s">
        <v>191</v>
      </c>
      <c r="C138" s="43" t="s">
        <v>40</v>
      </c>
      <c r="D138" s="60" t="s">
        <v>192</v>
      </c>
      <c r="N138" s="48"/>
      <c r="P138" s="48"/>
    </row>
    <row r="139" spans="2:14" ht="12.75">
      <c r="B139" s="44" t="s">
        <v>193</v>
      </c>
      <c r="C139" s="43" t="s">
        <v>46</v>
      </c>
      <c r="D139" s="60" t="s">
        <v>133</v>
      </c>
      <c r="N139" s="48"/>
    </row>
    <row r="140" spans="2:14" ht="12.75">
      <c r="B140" s="44" t="s">
        <v>194</v>
      </c>
      <c r="C140" s="43" t="s">
        <v>31</v>
      </c>
      <c r="D140" s="60" t="s">
        <v>133</v>
      </c>
      <c r="N140" s="48"/>
    </row>
    <row r="141" spans="2:14" ht="12.75">
      <c r="B141" s="44" t="s">
        <v>195</v>
      </c>
      <c r="C141" s="43" t="s">
        <v>196</v>
      </c>
      <c r="D141" s="60" t="s">
        <v>133</v>
      </c>
      <c r="N141" s="48"/>
    </row>
    <row r="142" spans="2:16" ht="12.75">
      <c r="B142" s="44" t="s">
        <v>216</v>
      </c>
      <c r="C142" s="43" t="s">
        <v>97</v>
      </c>
      <c r="D142" s="60" t="s">
        <v>217</v>
      </c>
      <c r="P142" s="48"/>
    </row>
    <row r="143" spans="2:16" ht="12.75">
      <c r="B143" s="44" t="s">
        <v>218</v>
      </c>
      <c r="C143" s="43" t="s">
        <v>219</v>
      </c>
      <c r="D143" s="60" t="s">
        <v>217</v>
      </c>
      <c r="P143" s="48"/>
    </row>
    <row r="144" spans="2:16" ht="12.75">
      <c r="B144" s="44" t="s">
        <v>220</v>
      </c>
      <c r="C144" s="43" t="s">
        <v>97</v>
      </c>
      <c r="D144" s="60" t="s">
        <v>217</v>
      </c>
      <c r="P144" s="48"/>
    </row>
    <row r="145" spans="2:16" ht="12.75">
      <c r="B145" s="44" t="s">
        <v>221</v>
      </c>
      <c r="C145" s="43" t="s">
        <v>222</v>
      </c>
      <c r="D145" s="60" t="s">
        <v>217</v>
      </c>
      <c r="P145" s="48"/>
    </row>
    <row r="146" spans="2:16" ht="12.75">
      <c r="B146" s="44" t="s">
        <v>223</v>
      </c>
      <c r="C146" s="43" t="s">
        <v>172</v>
      </c>
      <c r="D146" s="60" t="s">
        <v>217</v>
      </c>
      <c r="P146" s="48"/>
    </row>
    <row r="147" spans="2:16" ht="12.75">
      <c r="B147" s="44" t="s">
        <v>223</v>
      </c>
      <c r="C147" s="43" t="s">
        <v>174</v>
      </c>
      <c r="D147" s="60" t="s">
        <v>217</v>
      </c>
      <c r="P147" s="48"/>
    </row>
  </sheetData>
  <printOptions gridLines="1" horizontalCentered="1"/>
  <pageMargins left="0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Kancelářský systém</cp:lastModifiedBy>
  <cp:lastPrinted>2007-10-01T07:29:34Z</cp:lastPrinted>
  <dcterms:created xsi:type="dcterms:W3CDTF">2002-05-21T05:08:10Z</dcterms:created>
  <dcterms:modified xsi:type="dcterms:W3CDTF">2009-12-04T10:32:08Z</dcterms:modified>
  <cp:category/>
  <cp:version/>
  <cp:contentType/>
  <cp:contentStatus/>
</cp:coreProperties>
</file>