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Moravská Třebová 8.5.2009" sheetId="1" r:id="rId1"/>
    <sheet name="Moravská Třebová 9.5.2009" sheetId="2" r:id="rId2"/>
  </sheets>
  <definedNames/>
  <calcPr fullCalcOnLoad="1"/>
</workbook>
</file>

<file path=xl/sharedStrings.xml><?xml version="1.0" encoding="utf-8"?>
<sst xmlns="http://schemas.openxmlformats.org/spreadsheetml/2006/main" count="486" uniqueCount="108">
  <si>
    <t>Pořadí</t>
  </si>
  <si>
    <t>St. č.</t>
  </si>
  <si>
    <t>Jméno</t>
  </si>
  <si>
    <t>Klub</t>
  </si>
  <si>
    <t>Čas</t>
  </si>
  <si>
    <t>Ladislav Provod</t>
  </si>
  <si>
    <t>Richard Jisl</t>
  </si>
  <si>
    <t>Petr Pešta</t>
  </si>
  <si>
    <t>Jan Vlášek</t>
  </si>
  <si>
    <t>Jaroslav Tlapa</t>
  </si>
  <si>
    <t>Michal Špinka</t>
  </si>
  <si>
    <t>Pavel Legát</t>
  </si>
  <si>
    <t>Martin Kadlec</t>
  </si>
  <si>
    <t>Miroslav Klán</t>
  </si>
  <si>
    <t>Jan Pacina</t>
  </si>
  <si>
    <t>Marek Kadlec</t>
  </si>
  <si>
    <t>Jiří Pavlásek</t>
  </si>
  <si>
    <t>Martina Smitková</t>
  </si>
  <si>
    <t>Rostislav Fojtík</t>
  </si>
  <si>
    <t>Josef Trojan</t>
  </si>
  <si>
    <t>Rostislav Točík st.</t>
  </si>
  <si>
    <t>Petr Vavruša</t>
  </si>
  <si>
    <t>Markéta Peštová</t>
  </si>
  <si>
    <t>Michal Seemann</t>
  </si>
  <si>
    <t>Benedikt Procházka</t>
  </si>
  <si>
    <t>Dalibor Cisár</t>
  </si>
  <si>
    <t>Tomáš Bláha</t>
  </si>
  <si>
    <t>Patricie Kadlecová</t>
  </si>
  <si>
    <t>Jaroslav Točík</t>
  </si>
  <si>
    <t>Miroslav Ilovičný</t>
  </si>
  <si>
    <t>Vít Peterek</t>
  </si>
  <si>
    <t>Ivana Dvořáková</t>
  </si>
  <si>
    <t>Alena Stibalová</t>
  </si>
  <si>
    <t>Rostislav Točík jr.</t>
  </si>
  <si>
    <t>Pavel Bartoš</t>
  </si>
  <si>
    <t>Miroslav Kasík</t>
  </si>
  <si>
    <t>Marie Tlapová</t>
  </si>
  <si>
    <t>Michal Konšel</t>
  </si>
  <si>
    <t>Pavel Halla</t>
  </si>
  <si>
    <t>Zdeňka Tlapová</t>
  </si>
  <si>
    <t>Ivo Šnajdr</t>
  </si>
  <si>
    <t>Kateřina Houšková</t>
  </si>
  <si>
    <t>Svatava Fojtíková</t>
  </si>
  <si>
    <t>Vendula Seemannová</t>
  </si>
  <si>
    <t>PSP KK Plzeň A</t>
  </si>
  <si>
    <t>PSP KK Plzeň B</t>
  </si>
  <si>
    <t>PSP KK Plzeň C</t>
  </si>
  <si>
    <t>David Seemann</t>
  </si>
  <si>
    <t>Kidokai Jablonec</t>
  </si>
  <si>
    <t>Ultima Praha</t>
  </si>
  <si>
    <t>VKK Rožnov</t>
  </si>
  <si>
    <t>Jafiduto Kadaň</t>
  </si>
  <si>
    <t>RC Zlín</t>
  </si>
  <si>
    <t>SK Oslavany</t>
  </si>
  <si>
    <t>HD-Rosa</t>
  </si>
  <si>
    <t>Komarovjaci</t>
  </si>
  <si>
    <t>Myjava</t>
  </si>
  <si>
    <t>Rožmitál</t>
  </si>
  <si>
    <t>Banská Bystrica</t>
  </si>
  <si>
    <t>12"</t>
  </si>
  <si>
    <t>Big</t>
  </si>
  <si>
    <t>Muž</t>
  </si>
  <si>
    <t>Žák</t>
  </si>
  <si>
    <t>Žena</t>
  </si>
  <si>
    <t>Veterán</t>
  </si>
  <si>
    <t>Junior</t>
  </si>
  <si>
    <t>Veteránka</t>
  </si>
  <si>
    <t>Stát</t>
  </si>
  <si>
    <t>CZ</t>
  </si>
  <si>
    <t>SK</t>
  </si>
  <si>
    <t>Kol</t>
  </si>
  <si>
    <t>Jiří Ešner</t>
  </si>
  <si>
    <t>Aleš Ondrušek</t>
  </si>
  <si>
    <t>Čmelák Třebová</t>
  </si>
  <si>
    <t>Alena Legátová</t>
  </si>
  <si>
    <t>Olga Šnajdrová</t>
  </si>
  <si>
    <t>Žákyně</t>
  </si>
  <si>
    <t>Kategorie</t>
  </si>
  <si>
    <t>Rok. nar.</t>
  </si>
  <si>
    <t>M.S.</t>
  </si>
  <si>
    <t>DSF</t>
  </si>
  <si>
    <t>RL</t>
  </si>
  <si>
    <t>1+3+8=12</t>
  </si>
  <si>
    <t>2+6+7=15</t>
  </si>
  <si>
    <t>10+12+28=50</t>
  </si>
  <si>
    <t>11+14+26=51</t>
  </si>
  <si>
    <t>JAFIDUTO Kadaň</t>
  </si>
  <si>
    <t>Poř.M</t>
  </si>
  <si>
    <t>Poř. Ž</t>
  </si>
  <si>
    <t>15+21+25=61</t>
  </si>
  <si>
    <t>16+30+DSF=DSF</t>
  </si>
  <si>
    <t>1+2+3=6</t>
  </si>
  <si>
    <t>4+9+11=24</t>
  </si>
  <si>
    <t>5+6+8=19</t>
  </si>
  <si>
    <t>1+2+4=7</t>
  </si>
  <si>
    <t>3+5+8=16</t>
  </si>
  <si>
    <t>6+10+12=28</t>
  </si>
  <si>
    <t>Přepočet</t>
  </si>
  <si>
    <t>2+4+5=11</t>
  </si>
  <si>
    <t>11+14+15=40</t>
  </si>
  <si>
    <t>9+13+25=47</t>
  </si>
  <si>
    <t>16+18+19=53</t>
  </si>
  <si>
    <t>12+20+26=58</t>
  </si>
  <si>
    <t>M O R A V S K Á   T Ř E B O V Á</t>
  </si>
  <si>
    <t>Ž E N Y</t>
  </si>
  <si>
    <t>M O R A V S K Á   T Ř E B O V Á - Criterium</t>
  </si>
  <si>
    <t>7km</t>
  </si>
  <si>
    <t>26 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</si>
</sst>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"/>
    </sheetView>
  </sheetViews>
  <sheetFormatPr defaultColWidth="9.140625" defaultRowHeight="12.75"/>
  <cols>
    <col min="1" max="2" width="6.28125" style="7" customWidth="1"/>
    <col min="3" max="3" width="5.140625" style="7" customWidth="1"/>
    <col min="4" max="4" width="18.8515625" style="0" customWidth="1"/>
    <col min="5" max="5" width="15.28125" style="0" bestFit="1" customWidth="1"/>
    <col min="6" max="6" width="4.421875" style="7" bestFit="1" customWidth="1"/>
    <col min="8" max="8" width="5.7109375" style="2" customWidth="1"/>
    <col min="9" max="9" width="9.140625" style="2" customWidth="1"/>
    <col min="10" max="10" width="10.140625" style="7" bestFit="1" customWidth="1"/>
    <col min="11" max="12" width="3.7109375" style="0" customWidth="1"/>
  </cols>
  <sheetData>
    <row r="1" spans="4:10" ht="15.75">
      <c r="D1" s="35" t="s">
        <v>103</v>
      </c>
      <c r="E1" s="36"/>
      <c r="I1" s="38">
        <v>39941</v>
      </c>
      <c r="J1" s="37" t="s">
        <v>107</v>
      </c>
    </row>
    <row r="2" spans="1:12" s="7" customFormat="1" ht="12.75">
      <c r="A2" s="7" t="s">
        <v>87</v>
      </c>
      <c r="B2" s="7" t="s">
        <v>88</v>
      </c>
      <c r="C2" s="7" t="s">
        <v>1</v>
      </c>
      <c r="D2" s="7" t="s">
        <v>2</v>
      </c>
      <c r="E2" s="7" t="s">
        <v>3</v>
      </c>
      <c r="F2" s="7" t="s">
        <v>67</v>
      </c>
      <c r="G2" s="7" t="s">
        <v>4</v>
      </c>
      <c r="I2" s="7" t="s">
        <v>77</v>
      </c>
      <c r="J2" s="7" t="s">
        <v>78</v>
      </c>
      <c r="K2" s="7" t="s">
        <v>81</v>
      </c>
      <c r="L2" s="7" t="s">
        <v>81</v>
      </c>
    </row>
    <row r="3" spans="1:11" ht="12.75">
      <c r="A3" s="7">
        <v>1</v>
      </c>
      <c r="C3" s="7">
        <v>1</v>
      </c>
      <c r="D3" t="s">
        <v>5</v>
      </c>
      <c r="E3" t="s">
        <v>44</v>
      </c>
      <c r="F3" s="7" t="s">
        <v>68</v>
      </c>
      <c r="G3" s="1">
        <v>0.03881944444444444</v>
      </c>
      <c r="H3" s="2" t="s">
        <v>60</v>
      </c>
      <c r="I3" s="2" t="s">
        <v>61</v>
      </c>
      <c r="J3" s="7">
        <v>1968</v>
      </c>
      <c r="K3">
        <v>20</v>
      </c>
    </row>
    <row r="4" spans="1:11" ht="12.75">
      <c r="A4" s="7">
        <v>2</v>
      </c>
      <c r="C4" s="7">
        <v>3</v>
      </c>
      <c r="D4" t="s">
        <v>6</v>
      </c>
      <c r="E4" t="s">
        <v>48</v>
      </c>
      <c r="F4" s="7" t="s">
        <v>68</v>
      </c>
      <c r="G4" s="1">
        <v>0.03962962962962963</v>
      </c>
      <c r="H4" s="2" t="s">
        <v>60</v>
      </c>
      <c r="I4" s="2" t="s">
        <v>61</v>
      </c>
      <c r="J4" s="7">
        <v>1967</v>
      </c>
      <c r="K4">
        <v>19</v>
      </c>
    </row>
    <row r="5" spans="1:11" ht="12.75">
      <c r="A5" s="7">
        <v>3</v>
      </c>
      <c r="C5" s="7">
        <v>2</v>
      </c>
      <c r="D5" t="s">
        <v>7</v>
      </c>
      <c r="E5" t="s">
        <v>44</v>
      </c>
      <c r="F5" s="7" t="s">
        <v>68</v>
      </c>
      <c r="G5" s="1">
        <v>0.039872685185185185</v>
      </c>
      <c r="H5" s="2" t="s">
        <v>60</v>
      </c>
      <c r="I5" s="2" t="s">
        <v>61</v>
      </c>
      <c r="J5" s="7">
        <v>1975</v>
      </c>
      <c r="K5">
        <v>18</v>
      </c>
    </row>
    <row r="6" spans="1:11" ht="12.75">
      <c r="A6" s="7">
        <v>4</v>
      </c>
      <c r="C6" s="7">
        <v>5</v>
      </c>
      <c r="D6" t="s">
        <v>8</v>
      </c>
      <c r="E6" t="s">
        <v>49</v>
      </c>
      <c r="F6" s="7" t="s">
        <v>68</v>
      </c>
      <c r="G6" s="1">
        <v>0.04175925925925925</v>
      </c>
      <c r="H6" s="2" t="s">
        <v>60</v>
      </c>
      <c r="I6" s="2" t="s">
        <v>61</v>
      </c>
      <c r="J6" s="7">
        <v>1982</v>
      </c>
      <c r="K6">
        <v>17</v>
      </c>
    </row>
    <row r="7" spans="1:11" ht="12.75">
      <c r="A7" s="7">
        <v>5</v>
      </c>
      <c r="C7" s="7">
        <v>42</v>
      </c>
      <c r="D7" t="s">
        <v>9</v>
      </c>
      <c r="E7" t="s">
        <v>49</v>
      </c>
      <c r="F7" s="7" t="s">
        <v>68</v>
      </c>
      <c r="G7" s="1">
        <v>0.04181712962962963</v>
      </c>
      <c r="H7" s="2" t="s">
        <v>60</v>
      </c>
      <c r="I7" s="2" t="s">
        <v>61</v>
      </c>
      <c r="J7" s="7">
        <v>1981</v>
      </c>
      <c r="K7">
        <v>16</v>
      </c>
    </row>
    <row r="8" spans="1:11" ht="12.75">
      <c r="A8" s="7">
        <v>6</v>
      </c>
      <c r="C8" s="7">
        <v>4</v>
      </c>
      <c r="D8" t="s">
        <v>10</v>
      </c>
      <c r="E8" t="s">
        <v>48</v>
      </c>
      <c r="F8" s="7" t="s">
        <v>68</v>
      </c>
      <c r="G8" s="1">
        <v>0.04188657407407407</v>
      </c>
      <c r="H8" s="2" t="s">
        <v>60</v>
      </c>
      <c r="I8" s="2" t="s">
        <v>61</v>
      </c>
      <c r="J8" s="7">
        <v>1976</v>
      </c>
      <c r="K8">
        <v>15</v>
      </c>
    </row>
    <row r="9" spans="1:11" ht="12.75">
      <c r="A9" s="7">
        <v>7</v>
      </c>
      <c r="C9" s="7">
        <v>7</v>
      </c>
      <c r="D9" t="s">
        <v>11</v>
      </c>
      <c r="E9" t="s">
        <v>48</v>
      </c>
      <c r="F9" s="7" t="s">
        <v>68</v>
      </c>
      <c r="G9" s="1">
        <v>0.041944444444444444</v>
      </c>
      <c r="H9" s="2" t="s">
        <v>60</v>
      </c>
      <c r="I9" s="2" t="s">
        <v>61</v>
      </c>
      <c r="J9" s="7">
        <v>1969</v>
      </c>
      <c r="K9">
        <v>14</v>
      </c>
    </row>
    <row r="10" spans="1:11" ht="12.75">
      <c r="A10" s="7">
        <v>8</v>
      </c>
      <c r="C10" s="7">
        <v>6</v>
      </c>
      <c r="D10" t="s">
        <v>12</v>
      </c>
      <c r="E10" t="s">
        <v>44</v>
      </c>
      <c r="F10" s="7" t="s">
        <v>68</v>
      </c>
      <c r="G10" s="1">
        <v>0.04297453703703704</v>
      </c>
      <c r="H10" s="2" t="s">
        <v>60</v>
      </c>
      <c r="I10" s="2" t="s">
        <v>61</v>
      </c>
      <c r="J10" s="7">
        <v>1981</v>
      </c>
      <c r="K10">
        <v>13</v>
      </c>
    </row>
    <row r="11" spans="1:11" ht="12.75">
      <c r="A11" s="7">
        <v>9</v>
      </c>
      <c r="C11" s="7">
        <v>13</v>
      </c>
      <c r="D11" t="s">
        <v>13</v>
      </c>
      <c r="E11" t="s">
        <v>44</v>
      </c>
      <c r="F11" s="7" t="s">
        <v>68</v>
      </c>
      <c r="G11" s="1">
        <v>0.04524305555555556</v>
      </c>
      <c r="H11" s="2" t="s">
        <v>60</v>
      </c>
      <c r="I11" s="2" t="s">
        <v>61</v>
      </c>
      <c r="J11" s="7">
        <v>1973</v>
      </c>
      <c r="K11">
        <v>12</v>
      </c>
    </row>
    <row r="12" spans="1:11" ht="12.75">
      <c r="A12" s="7">
        <v>10</v>
      </c>
      <c r="C12" s="7">
        <v>18</v>
      </c>
      <c r="D12" t="s">
        <v>14</v>
      </c>
      <c r="E12" t="s">
        <v>46</v>
      </c>
      <c r="F12" s="7" t="s">
        <v>68</v>
      </c>
      <c r="G12" s="1">
        <v>0.045266203703703704</v>
      </c>
      <c r="H12" s="2" t="s">
        <v>60</v>
      </c>
      <c r="I12" s="2" t="s">
        <v>61</v>
      </c>
      <c r="J12" s="7">
        <v>1980</v>
      </c>
      <c r="K12">
        <v>11</v>
      </c>
    </row>
    <row r="13" spans="1:11" ht="12.75">
      <c r="A13" s="7">
        <v>11</v>
      </c>
      <c r="C13" s="7">
        <v>41</v>
      </c>
      <c r="D13" t="s">
        <v>15</v>
      </c>
      <c r="E13" t="s">
        <v>45</v>
      </c>
      <c r="F13" s="7" t="s">
        <v>68</v>
      </c>
      <c r="G13" s="1">
        <v>0.04546296296296296</v>
      </c>
      <c r="H13" s="2" t="s">
        <v>60</v>
      </c>
      <c r="I13" s="2" t="s">
        <v>62</v>
      </c>
      <c r="J13" s="7">
        <v>1995</v>
      </c>
      <c r="K13">
        <v>10</v>
      </c>
    </row>
    <row r="14" spans="1:11" ht="12.75">
      <c r="A14" s="7">
        <v>12</v>
      </c>
      <c r="C14" s="7">
        <v>39</v>
      </c>
      <c r="D14" t="s">
        <v>16</v>
      </c>
      <c r="E14" t="s">
        <v>46</v>
      </c>
      <c r="F14" s="7" t="s">
        <v>68</v>
      </c>
      <c r="G14" s="1">
        <v>0.045717592592592594</v>
      </c>
      <c r="H14" s="2" t="s">
        <v>60</v>
      </c>
      <c r="I14" s="2" t="s">
        <v>61</v>
      </c>
      <c r="J14" s="7">
        <v>1975</v>
      </c>
      <c r="K14">
        <v>9</v>
      </c>
    </row>
    <row r="15" spans="2:12" ht="12.75">
      <c r="B15" s="7">
        <v>1</v>
      </c>
      <c r="C15" s="7">
        <v>71</v>
      </c>
      <c r="D15" t="s">
        <v>17</v>
      </c>
      <c r="E15" t="s">
        <v>44</v>
      </c>
      <c r="F15" s="7" t="s">
        <v>68</v>
      </c>
      <c r="G15" s="1">
        <v>0.04679398148148148</v>
      </c>
      <c r="H15" s="2" t="s">
        <v>60</v>
      </c>
      <c r="I15" s="2" t="s">
        <v>63</v>
      </c>
      <c r="J15" s="7">
        <v>1983</v>
      </c>
      <c r="L15">
        <v>20</v>
      </c>
    </row>
    <row r="16" spans="1:11" ht="12.75">
      <c r="A16" s="7">
        <v>13</v>
      </c>
      <c r="C16" s="7">
        <v>16</v>
      </c>
      <c r="D16" t="s">
        <v>18</v>
      </c>
      <c r="E16" t="s">
        <v>50</v>
      </c>
      <c r="F16" s="7" t="s">
        <v>68</v>
      </c>
      <c r="G16" s="1">
        <v>0.046921296296296294</v>
      </c>
      <c r="H16" s="2" t="s">
        <v>60</v>
      </c>
      <c r="I16" s="2" t="s">
        <v>64</v>
      </c>
      <c r="J16" s="7">
        <v>1964</v>
      </c>
      <c r="K16">
        <v>8</v>
      </c>
    </row>
    <row r="17" spans="1:11" ht="12.75">
      <c r="A17" s="7">
        <v>14</v>
      </c>
      <c r="C17" s="7">
        <v>11</v>
      </c>
      <c r="D17" t="s">
        <v>19</v>
      </c>
      <c r="E17" t="s">
        <v>45</v>
      </c>
      <c r="F17" s="7" t="s">
        <v>68</v>
      </c>
      <c r="G17" s="1">
        <v>0.04761574074074074</v>
      </c>
      <c r="H17" s="2" t="s">
        <v>60</v>
      </c>
      <c r="I17" s="2" t="s">
        <v>64</v>
      </c>
      <c r="J17" s="7">
        <v>1963</v>
      </c>
      <c r="K17">
        <v>7</v>
      </c>
    </row>
    <row r="18" spans="1:11" ht="12.75">
      <c r="A18" s="7">
        <v>15</v>
      </c>
      <c r="C18" s="7">
        <v>10</v>
      </c>
      <c r="D18" t="s">
        <v>20</v>
      </c>
      <c r="E18" t="s">
        <v>51</v>
      </c>
      <c r="F18" s="7" t="s">
        <v>68</v>
      </c>
      <c r="G18" s="1">
        <v>0.04800925925925926</v>
      </c>
      <c r="H18" s="2" t="s">
        <v>60</v>
      </c>
      <c r="I18" s="2" t="s">
        <v>61</v>
      </c>
      <c r="J18" s="7">
        <v>1967</v>
      </c>
      <c r="K18">
        <v>6</v>
      </c>
    </row>
    <row r="19" spans="1:11" ht="12.75">
      <c r="A19" s="7">
        <v>16</v>
      </c>
      <c r="C19" s="7">
        <v>8</v>
      </c>
      <c r="D19" t="s">
        <v>21</v>
      </c>
      <c r="E19" t="s">
        <v>52</v>
      </c>
      <c r="F19" s="7" t="s">
        <v>68</v>
      </c>
      <c r="G19" s="1">
        <v>0.048240740740740744</v>
      </c>
      <c r="H19" s="2" t="s">
        <v>59</v>
      </c>
      <c r="I19" s="2" t="s">
        <v>61</v>
      </c>
      <c r="J19" s="7">
        <v>1965</v>
      </c>
      <c r="K19">
        <v>5</v>
      </c>
    </row>
    <row r="20" spans="2:12" ht="12.75">
      <c r="B20" s="7">
        <v>2</v>
      </c>
      <c r="C20" s="7">
        <v>72</v>
      </c>
      <c r="D20" t="s">
        <v>22</v>
      </c>
      <c r="E20" t="s">
        <v>44</v>
      </c>
      <c r="F20" s="7" t="s">
        <v>68</v>
      </c>
      <c r="G20" s="1">
        <v>0.048402777777777774</v>
      </c>
      <c r="H20" s="2" t="s">
        <v>60</v>
      </c>
      <c r="I20" s="2" t="s">
        <v>63</v>
      </c>
      <c r="J20" s="7">
        <v>1975</v>
      </c>
      <c r="L20">
        <v>19</v>
      </c>
    </row>
    <row r="21" spans="1:11" ht="12.75">
      <c r="A21" s="7">
        <v>17</v>
      </c>
      <c r="C21" s="7">
        <v>43</v>
      </c>
      <c r="D21" t="s">
        <v>23</v>
      </c>
      <c r="E21" t="s">
        <v>53</v>
      </c>
      <c r="F21" s="7" t="s">
        <v>68</v>
      </c>
      <c r="G21" s="1">
        <v>0.04842592592592593</v>
      </c>
      <c r="H21" s="2" t="s">
        <v>60</v>
      </c>
      <c r="I21" s="2" t="s">
        <v>65</v>
      </c>
      <c r="J21" s="7">
        <v>1994</v>
      </c>
      <c r="K21">
        <v>4</v>
      </c>
    </row>
    <row r="22" spans="1:11" ht="12.75">
      <c r="A22" s="7">
        <v>18</v>
      </c>
      <c r="C22" s="7">
        <v>46</v>
      </c>
      <c r="D22" t="s">
        <v>24</v>
      </c>
      <c r="E22" t="s">
        <v>58</v>
      </c>
      <c r="F22" s="7" t="s">
        <v>69</v>
      </c>
      <c r="G22" s="1">
        <v>0.0487037037037037</v>
      </c>
      <c r="H22" s="2" t="s">
        <v>60</v>
      </c>
      <c r="I22" s="2" t="s">
        <v>64</v>
      </c>
      <c r="J22" s="7">
        <v>1959</v>
      </c>
      <c r="K22">
        <v>3</v>
      </c>
    </row>
    <row r="23" spans="1:11" ht="12.75">
      <c r="A23" s="7">
        <v>19</v>
      </c>
      <c r="C23" s="7">
        <v>44</v>
      </c>
      <c r="D23" t="s">
        <v>25</v>
      </c>
      <c r="E23" t="s">
        <v>58</v>
      </c>
      <c r="F23" s="7" t="s">
        <v>69</v>
      </c>
      <c r="G23" s="1">
        <v>0.04905092592592592</v>
      </c>
      <c r="H23" s="2" t="s">
        <v>60</v>
      </c>
      <c r="I23" s="2" t="s">
        <v>64</v>
      </c>
      <c r="J23" s="7">
        <v>1961</v>
      </c>
      <c r="K23">
        <v>2</v>
      </c>
    </row>
    <row r="24" spans="1:11" ht="12.75">
      <c r="A24" s="7">
        <v>20</v>
      </c>
      <c r="C24" s="7">
        <v>38</v>
      </c>
      <c r="D24" t="s">
        <v>26</v>
      </c>
      <c r="E24" t="s">
        <v>57</v>
      </c>
      <c r="F24" s="7" t="s">
        <v>68</v>
      </c>
      <c r="G24" s="1">
        <v>0.049375</v>
      </c>
      <c r="H24" s="2" t="s">
        <v>60</v>
      </c>
      <c r="I24" s="2" t="s">
        <v>61</v>
      </c>
      <c r="J24" s="7">
        <v>1972</v>
      </c>
      <c r="K24">
        <v>1</v>
      </c>
    </row>
    <row r="25" spans="2:12" ht="12.75">
      <c r="B25" s="7">
        <v>3</v>
      </c>
      <c r="C25" s="7">
        <v>73</v>
      </c>
      <c r="D25" t="s">
        <v>27</v>
      </c>
      <c r="E25" t="s">
        <v>44</v>
      </c>
      <c r="F25" s="7" t="s">
        <v>68</v>
      </c>
      <c r="G25" s="1">
        <v>0.05011574074074074</v>
      </c>
      <c r="H25" s="2" t="s">
        <v>60</v>
      </c>
      <c r="I25" s="2" t="s">
        <v>63</v>
      </c>
      <c r="J25" s="7">
        <v>1988</v>
      </c>
      <c r="L25">
        <v>18</v>
      </c>
    </row>
    <row r="26" spans="1:11" ht="12.75">
      <c r="A26" s="7">
        <v>21</v>
      </c>
      <c r="C26" s="7">
        <v>49</v>
      </c>
      <c r="D26" t="s">
        <v>28</v>
      </c>
      <c r="E26" t="s">
        <v>51</v>
      </c>
      <c r="F26" s="7" t="s">
        <v>68</v>
      </c>
      <c r="G26" s="1">
        <v>0.05084490740740741</v>
      </c>
      <c r="H26" s="2" t="s">
        <v>60</v>
      </c>
      <c r="I26" s="2" t="s">
        <v>65</v>
      </c>
      <c r="J26" s="7">
        <v>1993</v>
      </c>
      <c r="K26">
        <v>0</v>
      </c>
    </row>
    <row r="27" spans="1:11" ht="12.75">
      <c r="A27" s="7" t="s">
        <v>79</v>
      </c>
      <c r="C27" s="7">
        <v>36</v>
      </c>
      <c r="D27" t="s">
        <v>29</v>
      </c>
      <c r="E27" t="s">
        <v>56</v>
      </c>
      <c r="F27" s="7" t="s">
        <v>69</v>
      </c>
      <c r="G27" s="1">
        <v>0.050902777777777776</v>
      </c>
      <c r="H27" s="2" t="s">
        <v>59</v>
      </c>
      <c r="I27" s="2" t="s">
        <v>61</v>
      </c>
      <c r="J27" s="7">
        <v>1967</v>
      </c>
      <c r="K27" s="12" t="s">
        <v>79</v>
      </c>
    </row>
    <row r="28" spans="1:11" ht="12.75">
      <c r="A28" s="7">
        <v>22</v>
      </c>
      <c r="C28" s="7">
        <v>62</v>
      </c>
      <c r="D28" t="s">
        <v>47</v>
      </c>
      <c r="E28" t="s">
        <v>53</v>
      </c>
      <c r="F28" s="7" t="s">
        <v>68</v>
      </c>
      <c r="G28" s="1">
        <v>0.05092592592592593</v>
      </c>
      <c r="H28" s="2" t="s">
        <v>59</v>
      </c>
      <c r="I28" s="2" t="s">
        <v>64</v>
      </c>
      <c r="J28" s="7">
        <v>1964</v>
      </c>
      <c r="K28">
        <v>0</v>
      </c>
    </row>
    <row r="29" spans="1:11" ht="12.75">
      <c r="A29" s="7">
        <v>23</v>
      </c>
      <c r="C29" s="7">
        <v>37</v>
      </c>
      <c r="D29" t="s">
        <v>30</v>
      </c>
      <c r="E29" t="s">
        <v>55</v>
      </c>
      <c r="F29" s="7" t="s">
        <v>68</v>
      </c>
      <c r="G29" s="1">
        <v>0.05151620370370371</v>
      </c>
      <c r="H29" s="2" t="s">
        <v>59</v>
      </c>
      <c r="I29" s="2" t="s">
        <v>61</v>
      </c>
      <c r="J29" s="7">
        <v>1986</v>
      </c>
      <c r="K29">
        <v>0</v>
      </c>
    </row>
    <row r="30" spans="2:12" ht="12.75">
      <c r="B30" s="7">
        <v>4</v>
      </c>
      <c r="C30" s="7">
        <v>88</v>
      </c>
      <c r="D30" t="s">
        <v>31</v>
      </c>
      <c r="E30" t="s">
        <v>52</v>
      </c>
      <c r="F30" s="7" t="s">
        <v>68</v>
      </c>
      <c r="G30" s="1">
        <v>0.05178240740740741</v>
      </c>
      <c r="H30" s="2" t="s">
        <v>60</v>
      </c>
      <c r="I30" s="2" t="s">
        <v>66</v>
      </c>
      <c r="J30" s="7">
        <v>1962</v>
      </c>
      <c r="L30">
        <v>17</v>
      </c>
    </row>
    <row r="31" spans="2:12" ht="12.75">
      <c r="B31" s="7">
        <v>5</v>
      </c>
      <c r="C31" s="7">
        <v>82</v>
      </c>
      <c r="D31" t="s">
        <v>32</v>
      </c>
      <c r="E31" t="s">
        <v>45</v>
      </c>
      <c r="F31" s="7" t="s">
        <v>68</v>
      </c>
      <c r="G31" s="1">
        <v>0.05273148148148148</v>
      </c>
      <c r="H31" s="2" t="s">
        <v>60</v>
      </c>
      <c r="I31" s="2" t="s">
        <v>63</v>
      </c>
      <c r="J31" s="7">
        <v>1988</v>
      </c>
      <c r="L31">
        <v>16</v>
      </c>
    </row>
    <row r="32" spans="1:11" ht="12.75">
      <c r="A32" s="7">
        <v>24</v>
      </c>
      <c r="C32" s="7">
        <v>48</v>
      </c>
      <c r="D32" t="s">
        <v>33</v>
      </c>
      <c r="E32" t="s">
        <v>51</v>
      </c>
      <c r="F32" s="7" t="s">
        <v>68</v>
      </c>
      <c r="G32" s="1">
        <v>0.053043981481481484</v>
      </c>
      <c r="H32" s="2" t="s">
        <v>60</v>
      </c>
      <c r="I32" s="2" t="s">
        <v>65</v>
      </c>
      <c r="J32" s="7">
        <v>1992</v>
      </c>
      <c r="K32">
        <v>0</v>
      </c>
    </row>
    <row r="33" spans="1:11" ht="12.75">
      <c r="A33" s="7">
        <v>25</v>
      </c>
      <c r="C33" s="7">
        <v>50</v>
      </c>
      <c r="D33" t="s">
        <v>34</v>
      </c>
      <c r="E33" t="s">
        <v>51</v>
      </c>
      <c r="F33" s="7" t="s">
        <v>68</v>
      </c>
      <c r="G33" s="1">
        <v>0.053240740740740734</v>
      </c>
      <c r="H33" s="2" t="s">
        <v>59</v>
      </c>
      <c r="I33" s="2" t="s">
        <v>61</v>
      </c>
      <c r="J33" s="7">
        <v>1972</v>
      </c>
      <c r="K33">
        <v>0</v>
      </c>
    </row>
    <row r="34" spans="1:11" ht="12.75">
      <c r="A34" s="7">
        <v>26</v>
      </c>
      <c r="C34" s="7">
        <v>17</v>
      </c>
      <c r="D34" t="s">
        <v>35</v>
      </c>
      <c r="E34" t="s">
        <v>45</v>
      </c>
      <c r="F34" s="7" t="s">
        <v>68</v>
      </c>
      <c r="G34" s="1">
        <v>0.05344907407407407</v>
      </c>
      <c r="H34" s="2" t="s">
        <v>60</v>
      </c>
      <c r="I34" s="2" t="s">
        <v>64</v>
      </c>
      <c r="J34" s="7">
        <v>1948</v>
      </c>
      <c r="K34">
        <v>0</v>
      </c>
    </row>
    <row r="35" spans="2:12" ht="12.75">
      <c r="B35" s="7">
        <v>6</v>
      </c>
      <c r="C35" s="7">
        <v>75</v>
      </c>
      <c r="D35" t="s">
        <v>36</v>
      </c>
      <c r="E35" t="s">
        <v>45</v>
      </c>
      <c r="F35" s="7" t="s">
        <v>68</v>
      </c>
      <c r="G35" s="1">
        <v>0.05390046296296296</v>
      </c>
      <c r="H35" s="2" t="s">
        <v>60</v>
      </c>
      <c r="I35" s="2" t="s">
        <v>63</v>
      </c>
      <c r="J35" s="7">
        <v>1984</v>
      </c>
      <c r="L35">
        <v>15</v>
      </c>
    </row>
    <row r="36" spans="1:11" ht="12.75">
      <c r="A36" s="7">
        <v>27</v>
      </c>
      <c r="C36" s="7">
        <v>57</v>
      </c>
      <c r="D36" t="s">
        <v>37</v>
      </c>
      <c r="E36" t="s">
        <v>54</v>
      </c>
      <c r="F36" s="7" t="s">
        <v>68</v>
      </c>
      <c r="G36" s="1">
        <v>0.05393518518518519</v>
      </c>
      <c r="H36" s="2" t="s">
        <v>59</v>
      </c>
      <c r="I36" s="2" t="s">
        <v>61</v>
      </c>
      <c r="J36" s="7">
        <v>1979</v>
      </c>
      <c r="K36">
        <v>0</v>
      </c>
    </row>
    <row r="37" spans="1:11" ht="12.75">
      <c r="A37" s="7">
        <v>28</v>
      </c>
      <c r="C37" s="7">
        <v>47</v>
      </c>
      <c r="D37" t="s">
        <v>38</v>
      </c>
      <c r="E37" t="s">
        <v>46</v>
      </c>
      <c r="F37" s="7" t="s">
        <v>68</v>
      </c>
      <c r="G37" s="1">
        <v>0.054050925925925926</v>
      </c>
      <c r="H37" s="2" t="s">
        <v>60</v>
      </c>
      <c r="I37" s="2" t="s">
        <v>61</v>
      </c>
      <c r="J37" s="7">
        <v>1974</v>
      </c>
      <c r="K37">
        <v>0</v>
      </c>
    </row>
    <row r="38" spans="2:12" ht="12.75">
      <c r="B38" s="7">
        <v>7</v>
      </c>
      <c r="C38" s="7">
        <v>83</v>
      </c>
      <c r="D38" t="s">
        <v>39</v>
      </c>
      <c r="E38" t="s">
        <v>49</v>
      </c>
      <c r="F38" s="7" t="s">
        <v>68</v>
      </c>
      <c r="G38" s="1">
        <v>0.057060185185185186</v>
      </c>
      <c r="H38" s="2" t="s">
        <v>60</v>
      </c>
      <c r="I38" s="2" t="s">
        <v>63</v>
      </c>
      <c r="J38" s="7">
        <v>1984</v>
      </c>
      <c r="L38">
        <v>14</v>
      </c>
    </row>
    <row r="39" spans="1:11" ht="12.75">
      <c r="A39" s="7">
        <v>29</v>
      </c>
      <c r="C39" s="7">
        <v>52</v>
      </c>
      <c r="D39" t="s">
        <v>40</v>
      </c>
      <c r="E39" t="s">
        <v>52</v>
      </c>
      <c r="F39" s="7" t="s">
        <v>68</v>
      </c>
      <c r="G39" s="1">
        <v>0.058055555555555555</v>
      </c>
      <c r="H39" s="2" t="s">
        <v>59</v>
      </c>
      <c r="I39" s="2" t="s">
        <v>61</v>
      </c>
      <c r="J39" s="7">
        <v>1965</v>
      </c>
      <c r="K39">
        <v>0</v>
      </c>
    </row>
    <row r="40" spans="2:12" ht="12.75">
      <c r="B40" s="7">
        <v>8</v>
      </c>
      <c r="C40" s="7">
        <v>81</v>
      </c>
      <c r="D40" t="s">
        <v>41</v>
      </c>
      <c r="E40" t="s">
        <v>45</v>
      </c>
      <c r="F40" s="7" t="s">
        <v>68</v>
      </c>
      <c r="G40" s="1">
        <v>0.06337962962962963</v>
      </c>
      <c r="H40" s="2" t="s">
        <v>60</v>
      </c>
      <c r="I40" s="2" t="s">
        <v>63</v>
      </c>
      <c r="J40" s="7">
        <v>1980</v>
      </c>
      <c r="L40">
        <v>13</v>
      </c>
    </row>
    <row r="41" spans="2:12" ht="12.75">
      <c r="B41" s="7">
        <v>9</v>
      </c>
      <c r="C41" s="7">
        <v>84</v>
      </c>
      <c r="D41" t="s">
        <v>42</v>
      </c>
      <c r="E41" t="s">
        <v>52</v>
      </c>
      <c r="F41" s="7" t="s">
        <v>68</v>
      </c>
      <c r="G41" s="1">
        <v>0.07483796296296297</v>
      </c>
      <c r="H41" s="2" t="s">
        <v>59</v>
      </c>
      <c r="I41" s="2" t="s">
        <v>66</v>
      </c>
      <c r="J41" s="7">
        <v>1961</v>
      </c>
      <c r="L41">
        <v>12</v>
      </c>
    </row>
    <row r="42" spans="2:12" ht="12.75">
      <c r="B42" s="7">
        <v>10</v>
      </c>
      <c r="C42" s="7">
        <v>93</v>
      </c>
      <c r="D42" t="s">
        <v>43</v>
      </c>
      <c r="E42" t="s">
        <v>53</v>
      </c>
      <c r="F42" s="7" t="s">
        <v>68</v>
      </c>
      <c r="G42" s="1">
        <v>0.0756712962962963</v>
      </c>
      <c r="H42" s="2" t="s">
        <v>60</v>
      </c>
      <c r="I42" s="2" t="s">
        <v>63</v>
      </c>
      <c r="J42" s="7">
        <v>1966</v>
      </c>
      <c r="L42">
        <v>11</v>
      </c>
    </row>
    <row r="43" spans="2:12" ht="12.75">
      <c r="B43" s="7">
        <v>11</v>
      </c>
      <c r="C43" s="7">
        <v>95</v>
      </c>
      <c r="D43" t="s">
        <v>75</v>
      </c>
      <c r="E43" t="s">
        <v>52</v>
      </c>
      <c r="F43" s="7" t="s">
        <v>68</v>
      </c>
      <c r="G43" s="1">
        <v>0.07586805555555555</v>
      </c>
      <c r="H43" s="2" t="s">
        <v>59</v>
      </c>
      <c r="I43" s="2" t="s">
        <v>63</v>
      </c>
      <c r="J43" s="7">
        <v>1965</v>
      </c>
      <c r="L43">
        <v>10</v>
      </c>
    </row>
    <row r="44" spans="1:11" ht="12.75">
      <c r="A44" s="7">
        <v>30</v>
      </c>
      <c r="C44" s="7">
        <v>9</v>
      </c>
      <c r="D44" t="s">
        <v>71</v>
      </c>
      <c r="E44" t="s">
        <v>52</v>
      </c>
      <c r="F44" s="7" t="s">
        <v>68</v>
      </c>
      <c r="G44" s="11">
        <v>0.07619212962962964</v>
      </c>
      <c r="H44" s="2" t="s">
        <v>59</v>
      </c>
      <c r="I44" s="2" t="s">
        <v>61</v>
      </c>
      <c r="J44" s="7">
        <v>1976</v>
      </c>
      <c r="K44" s="12" t="s">
        <v>80</v>
      </c>
    </row>
    <row r="46" spans="1:11" ht="12.75">
      <c r="A46" s="7">
        <v>1</v>
      </c>
      <c r="D46" t="s">
        <v>44</v>
      </c>
      <c r="E46" t="s">
        <v>82</v>
      </c>
      <c r="K46">
        <v>5</v>
      </c>
    </row>
    <row r="47" spans="1:11" ht="12.75">
      <c r="A47" s="7">
        <v>2</v>
      </c>
      <c r="D47" t="s">
        <v>48</v>
      </c>
      <c r="E47" t="s">
        <v>83</v>
      </c>
      <c r="K47">
        <v>4</v>
      </c>
    </row>
    <row r="48" spans="1:11" ht="12.75">
      <c r="A48" s="7">
        <v>3</v>
      </c>
      <c r="D48" t="s">
        <v>46</v>
      </c>
      <c r="E48" t="s">
        <v>84</v>
      </c>
      <c r="K48">
        <v>3</v>
      </c>
    </row>
    <row r="49" spans="1:11" ht="12.75">
      <c r="A49" s="7">
        <v>4</v>
      </c>
      <c r="D49" t="s">
        <v>45</v>
      </c>
      <c r="E49" t="s">
        <v>85</v>
      </c>
      <c r="K49">
        <v>2</v>
      </c>
    </row>
    <row r="50" spans="1:11" ht="12.75">
      <c r="A50" s="7">
        <v>5</v>
      </c>
      <c r="D50" t="s">
        <v>86</v>
      </c>
      <c r="E50" t="s">
        <v>89</v>
      </c>
      <c r="K50">
        <v>1</v>
      </c>
    </row>
    <row r="51" spans="1:11" ht="12.75">
      <c r="A51" s="7">
        <v>6</v>
      </c>
      <c r="D51" t="s">
        <v>52</v>
      </c>
      <c r="E51" t="s">
        <v>90</v>
      </c>
      <c r="K51" s="12" t="s">
        <v>80</v>
      </c>
    </row>
    <row r="53" spans="1:12" ht="12.75">
      <c r="A53" s="7">
        <v>1</v>
      </c>
      <c r="D53" t="s">
        <v>44</v>
      </c>
      <c r="E53" t="s">
        <v>91</v>
      </c>
      <c r="L53">
        <v>5</v>
      </c>
    </row>
    <row r="54" spans="1:12" ht="12.75">
      <c r="A54" s="7">
        <v>2</v>
      </c>
      <c r="D54" t="s">
        <v>45</v>
      </c>
      <c r="E54" t="s">
        <v>93</v>
      </c>
      <c r="L54">
        <v>4</v>
      </c>
    </row>
    <row r="55" spans="1:12" ht="12.75">
      <c r="A55" s="7">
        <v>3</v>
      </c>
      <c r="D55" t="s">
        <v>52</v>
      </c>
      <c r="E55" t="s">
        <v>92</v>
      </c>
      <c r="L55">
        <v>3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9.140625" defaultRowHeight="12.75"/>
  <cols>
    <col min="1" max="1" width="6.28125" style="7" bestFit="1" customWidth="1"/>
    <col min="2" max="2" width="5.57421875" style="7" bestFit="1" customWidth="1"/>
    <col min="3" max="3" width="18.421875" style="0" customWidth="1"/>
    <col min="4" max="4" width="16.8515625" style="0" customWidth="1"/>
    <col min="5" max="5" width="4.421875" style="7" bestFit="1" customWidth="1"/>
    <col min="6" max="6" width="9.140625" style="7" customWidth="1"/>
    <col min="7" max="7" width="6.8515625" style="7" customWidth="1"/>
    <col min="8" max="8" width="3.7109375" style="0" bestFit="1" customWidth="1"/>
    <col min="9" max="9" width="5.7109375" style="2" customWidth="1"/>
    <col min="10" max="10" width="9.140625" style="2" customWidth="1"/>
    <col min="11" max="11" width="9.140625" style="7" customWidth="1"/>
    <col min="12" max="12" width="4.421875" style="0" customWidth="1"/>
  </cols>
  <sheetData>
    <row r="1" spans="3:11" ht="15.75">
      <c r="C1" s="35" t="s">
        <v>105</v>
      </c>
      <c r="J1" s="34">
        <v>39942</v>
      </c>
      <c r="K1" s="34" t="s">
        <v>106</v>
      </c>
    </row>
    <row r="2" spans="1:12" s="7" customFormat="1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67</v>
      </c>
      <c r="F2" s="7" t="s">
        <v>4</v>
      </c>
      <c r="G2" s="21" t="s">
        <v>97</v>
      </c>
      <c r="H2" s="7" t="s">
        <v>70</v>
      </c>
      <c r="J2" s="7" t="s">
        <v>77</v>
      </c>
      <c r="K2" s="7" t="s">
        <v>78</v>
      </c>
      <c r="L2" s="7" t="s">
        <v>81</v>
      </c>
    </row>
    <row r="3" spans="1:12" ht="12.75">
      <c r="A3" s="13">
        <v>1</v>
      </c>
      <c r="B3" s="13">
        <v>1</v>
      </c>
      <c r="C3" s="14" t="s">
        <v>5</v>
      </c>
      <c r="D3" s="14" t="s">
        <v>44</v>
      </c>
      <c r="E3" s="13" t="s">
        <v>68</v>
      </c>
      <c r="F3" s="15">
        <v>0.010578703703703703</v>
      </c>
      <c r="G3" s="15"/>
      <c r="H3" s="16">
        <v>7</v>
      </c>
      <c r="I3" s="17" t="s">
        <v>60</v>
      </c>
      <c r="J3" s="17" t="s">
        <v>61</v>
      </c>
      <c r="K3" s="13">
        <v>1968</v>
      </c>
      <c r="L3">
        <v>20</v>
      </c>
    </row>
    <row r="4" spans="1:12" ht="12.75">
      <c r="A4" s="13">
        <v>2</v>
      </c>
      <c r="B4" s="13">
        <v>3</v>
      </c>
      <c r="C4" s="14" t="s">
        <v>6</v>
      </c>
      <c r="D4" s="14" t="s">
        <v>48</v>
      </c>
      <c r="E4" s="13" t="s">
        <v>68</v>
      </c>
      <c r="F4" s="15">
        <v>0.01064814814814815</v>
      </c>
      <c r="G4" s="15"/>
      <c r="H4" s="16">
        <v>7</v>
      </c>
      <c r="I4" s="17" t="s">
        <v>60</v>
      </c>
      <c r="J4" s="17" t="s">
        <v>61</v>
      </c>
      <c r="K4" s="13">
        <v>1967</v>
      </c>
      <c r="L4">
        <v>19</v>
      </c>
    </row>
    <row r="5" spans="1:12" ht="12.75">
      <c r="A5" s="13">
        <v>3</v>
      </c>
      <c r="B5" s="13">
        <v>2</v>
      </c>
      <c r="C5" s="14" t="s">
        <v>7</v>
      </c>
      <c r="D5" s="14" t="s">
        <v>44</v>
      </c>
      <c r="E5" s="13" t="s">
        <v>68</v>
      </c>
      <c r="F5" s="15">
        <v>0.011006944444444444</v>
      </c>
      <c r="G5" s="15"/>
      <c r="H5" s="16">
        <v>7</v>
      </c>
      <c r="I5" s="17" t="s">
        <v>60</v>
      </c>
      <c r="J5" s="17" t="s">
        <v>61</v>
      </c>
      <c r="K5" s="13">
        <v>1975</v>
      </c>
      <c r="L5">
        <v>18</v>
      </c>
    </row>
    <row r="6" spans="1:12" ht="12.75">
      <c r="A6" s="13">
        <v>4</v>
      </c>
      <c r="B6" s="13">
        <v>4</v>
      </c>
      <c r="C6" s="14" t="s">
        <v>10</v>
      </c>
      <c r="D6" s="14" t="s">
        <v>48</v>
      </c>
      <c r="E6" s="13" t="s">
        <v>68</v>
      </c>
      <c r="F6" s="15">
        <v>0.011122685185185185</v>
      </c>
      <c r="G6" s="15"/>
      <c r="H6" s="16">
        <v>7</v>
      </c>
      <c r="I6" s="17" t="s">
        <v>60</v>
      </c>
      <c r="J6" s="17" t="s">
        <v>61</v>
      </c>
      <c r="K6" s="13">
        <v>1976</v>
      </c>
      <c r="L6">
        <v>17</v>
      </c>
    </row>
    <row r="7" spans="1:12" ht="12.75">
      <c r="A7" s="13">
        <v>5</v>
      </c>
      <c r="B7" s="13">
        <v>7</v>
      </c>
      <c r="C7" s="14" t="s">
        <v>11</v>
      </c>
      <c r="D7" s="14" t="s">
        <v>48</v>
      </c>
      <c r="E7" s="13" t="s">
        <v>68</v>
      </c>
      <c r="F7" s="15">
        <v>0.011157407407407408</v>
      </c>
      <c r="G7" s="15"/>
      <c r="H7" s="16">
        <v>7</v>
      </c>
      <c r="I7" s="17" t="s">
        <v>60</v>
      </c>
      <c r="J7" s="17" t="s">
        <v>61</v>
      </c>
      <c r="K7" s="13">
        <v>1969</v>
      </c>
      <c r="L7">
        <v>16</v>
      </c>
    </row>
    <row r="8" spans="1:12" ht="12.75">
      <c r="A8" s="13">
        <v>6</v>
      </c>
      <c r="B8" s="13">
        <v>42</v>
      </c>
      <c r="C8" s="14" t="s">
        <v>9</v>
      </c>
      <c r="D8" s="14" t="s">
        <v>49</v>
      </c>
      <c r="E8" s="13" t="s">
        <v>68</v>
      </c>
      <c r="F8" s="15">
        <v>0.011388888888888888</v>
      </c>
      <c r="G8" s="15"/>
      <c r="H8" s="16">
        <v>7</v>
      </c>
      <c r="I8" s="17" t="s">
        <v>60</v>
      </c>
      <c r="J8" s="17" t="s">
        <v>61</v>
      </c>
      <c r="K8" s="13">
        <v>1981</v>
      </c>
      <c r="L8">
        <v>15</v>
      </c>
    </row>
    <row r="9" spans="1:12" ht="12.75">
      <c r="A9" s="13">
        <v>7</v>
      </c>
      <c r="B9" s="13">
        <v>5</v>
      </c>
      <c r="C9" s="14" t="s">
        <v>8</v>
      </c>
      <c r="D9" s="14" t="s">
        <v>49</v>
      </c>
      <c r="E9" s="13" t="s">
        <v>68</v>
      </c>
      <c r="F9" s="15">
        <v>0.011493055555555555</v>
      </c>
      <c r="G9" s="15"/>
      <c r="H9" s="16">
        <v>7</v>
      </c>
      <c r="I9" s="17" t="s">
        <v>60</v>
      </c>
      <c r="J9" s="17" t="s">
        <v>61</v>
      </c>
      <c r="K9" s="13">
        <v>1982</v>
      </c>
      <c r="L9">
        <v>14</v>
      </c>
    </row>
    <row r="10" spans="1:12" ht="12.75">
      <c r="A10" s="13">
        <v>8</v>
      </c>
      <c r="B10" s="13">
        <v>6</v>
      </c>
      <c r="C10" s="14" t="s">
        <v>12</v>
      </c>
      <c r="D10" s="14" t="s">
        <v>44</v>
      </c>
      <c r="E10" s="13" t="s">
        <v>68</v>
      </c>
      <c r="F10" s="15">
        <v>0.011516203703703702</v>
      </c>
      <c r="G10" s="15"/>
      <c r="H10" s="16">
        <v>7</v>
      </c>
      <c r="I10" s="17" t="s">
        <v>60</v>
      </c>
      <c r="J10" s="17" t="s">
        <v>61</v>
      </c>
      <c r="K10" s="13">
        <v>1981</v>
      </c>
      <c r="L10">
        <v>13</v>
      </c>
    </row>
    <row r="11" spans="1:12" ht="12.75">
      <c r="A11" s="13">
        <v>9</v>
      </c>
      <c r="B11" s="13">
        <v>9</v>
      </c>
      <c r="C11" s="14" t="s">
        <v>71</v>
      </c>
      <c r="D11" s="14" t="s">
        <v>52</v>
      </c>
      <c r="E11" s="13" t="s">
        <v>68</v>
      </c>
      <c r="F11" s="15">
        <v>0.011608796296296296</v>
      </c>
      <c r="G11" s="15"/>
      <c r="H11" s="16">
        <v>7</v>
      </c>
      <c r="I11" s="17" t="s">
        <v>59</v>
      </c>
      <c r="J11" s="17" t="s">
        <v>61</v>
      </c>
      <c r="K11" s="13">
        <v>1976</v>
      </c>
      <c r="L11">
        <v>12</v>
      </c>
    </row>
    <row r="12" spans="1:12" ht="12.75">
      <c r="A12" s="13">
        <v>10</v>
      </c>
      <c r="B12" s="13">
        <v>44</v>
      </c>
      <c r="C12" s="14" t="s">
        <v>25</v>
      </c>
      <c r="D12" s="14" t="s">
        <v>58</v>
      </c>
      <c r="E12" s="13" t="s">
        <v>69</v>
      </c>
      <c r="F12" s="15">
        <v>0.011631944444444445</v>
      </c>
      <c r="G12" s="15"/>
      <c r="H12" s="16">
        <v>7</v>
      </c>
      <c r="I12" s="17" t="s">
        <v>60</v>
      </c>
      <c r="J12" s="17" t="s">
        <v>64</v>
      </c>
      <c r="K12" s="13">
        <v>1961</v>
      </c>
      <c r="L12">
        <v>11</v>
      </c>
    </row>
    <row r="13" spans="1:12" ht="12.75">
      <c r="A13" s="13">
        <v>11</v>
      </c>
      <c r="B13" s="13">
        <v>13</v>
      </c>
      <c r="C13" s="14" t="s">
        <v>13</v>
      </c>
      <c r="D13" s="14" t="s">
        <v>46</v>
      </c>
      <c r="E13" s="13" t="s">
        <v>68</v>
      </c>
      <c r="F13" s="15">
        <v>0.011689814814814814</v>
      </c>
      <c r="G13" s="18"/>
      <c r="H13" s="16">
        <v>7</v>
      </c>
      <c r="I13" s="17" t="s">
        <v>60</v>
      </c>
      <c r="J13" s="17" t="s">
        <v>61</v>
      </c>
      <c r="K13" s="13">
        <v>1973</v>
      </c>
      <c r="L13">
        <v>10</v>
      </c>
    </row>
    <row r="14" spans="1:12" ht="12.75">
      <c r="A14" s="23">
        <v>12</v>
      </c>
      <c r="B14" s="23">
        <v>41</v>
      </c>
      <c r="C14" s="24" t="s">
        <v>15</v>
      </c>
      <c r="D14" s="24" t="s">
        <v>45</v>
      </c>
      <c r="E14" s="23" t="s">
        <v>68</v>
      </c>
      <c r="F14" s="25">
        <v>0.012141203703703704</v>
      </c>
      <c r="G14" s="26">
        <f>(17*60+29)/7</f>
        <v>149.85714285714286</v>
      </c>
      <c r="H14" s="27">
        <v>7</v>
      </c>
      <c r="I14" s="28" t="s">
        <v>60</v>
      </c>
      <c r="J14" s="28" t="s">
        <v>62</v>
      </c>
      <c r="K14" s="23">
        <v>1995</v>
      </c>
      <c r="L14" s="24">
        <v>9</v>
      </c>
    </row>
    <row r="15" spans="1:12" ht="12.75">
      <c r="A15" s="7">
        <v>13</v>
      </c>
      <c r="B15" s="7">
        <v>8</v>
      </c>
      <c r="C15" t="s">
        <v>21</v>
      </c>
      <c r="D15" t="s">
        <v>52</v>
      </c>
      <c r="E15" s="7" t="s">
        <v>68</v>
      </c>
      <c r="F15" s="9">
        <v>0.010590277777777777</v>
      </c>
      <c r="G15" s="22">
        <f>(15*60+15)/6</f>
        <v>152.5</v>
      </c>
      <c r="H15" s="3">
        <v>6</v>
      </c>
      <c r="I15" s="2" t="s">
        <v>59</v>
      </c>
      <c r="J15" s="2" t="s">
        <v>61</v>
      </c>
      <c r="K15" s="7">
        <v>1965</v>
      </c>
      <c r="L15">
        <v>8</v>
      </c>
    </row>
    <row r="16" spans="1:12" ht="12.75">
      <c r="A16" s="7">
        <v>14</v>
      </c>
      <c r="B16" s="7">
        <v>18</v>
      </c>
      <c r="C16" t="s">
        <v>14</v>
      </c>
      <c r="D16" t="s">
        <v>46</v>
      </c>
      <c r="E16" s="7" t="s">
        <v>68</v>
      </c>
      <c r="F16" s="9">
        <v>0.010613425925925927</v>
      </c>
      <c r="G16" s="22">
        <f>(15*60+17)/6</f>
        <v>152.83333333333334</v>
      </c>
      <c r="H16" s="3">
        <v>6</v>
      </c>
      <c r="I16" s="2" t="s">
        <v>60</v>
      </c>
      <c r="J16" s="2" t="s">
        <v>61</v>
      </c>
      <c r="K16" s="7">
        <v>1980</v>
      </c>
      <c r="L16">
        <v>7</v>
      </c>
    </row>
    <row r="17" spans="1:12" ht="12.75">
      <c r="A17" s="7">
        <v>15</v>
      </c>
      <c r="B17" s="7">
        <v>39</v>
      </c>
      <c r="C17" t="s">
        <v>16</v>
      </c>
      <c r="D17" t="s">
        <v>46</v>
      </c>
      <c r="E17" s="7" t="s">
        <v>68</v>
      </c>
      <c r="F17" s="9">
        <v>0.010625</v>
      </c>
      <c r="G17" s="22">
        <f>(15*60+18)/6</f>
        <v>153</v>
      </c>
      <c r="H17" s="3">
        <v>6</v>
      </c>
      <c r="I17" s="2" t="s">
        <v>60</v>
      </c>
      <c r="J17" s="2" t="s">
        <v>61</v>
      </c>
      <c r="K17" s="7">
        <v>1975</v>
      </c>
      <c r="L17">
        <v>6</v>
      </c>
    </row>
    <row r="18" spans="1:12" ht="12.75">
      <c r="A18" s="7">
        <v>16</v>
      </c>
      <c r="B18" s="7">
        <v>10</v>
      </c>
      <c r="C18" t="s">
        <v>20</v>
      </c>
      <c r="D18" t="s">
        <v>51</v>
      </c>
      <c r="E18" s="7" t="s">
        <v>68</v>
      </c>
      <c r="F18" s="9">
        <v>0.010706018518518517</v>
      </c>
      <c r="G18" s="22">
        <f>(15*60+25)/6</f>
        <v>154.16666666666666</v>
      </c>
      <c r="H18" s="3">
        <v>6</v>
      </c>
      <c r="I18" s="2" t="s">
        <v>60</v>
      </c>
      <c r="J18" s="2" t="s">
        <v>61</v>
      </c>
      <c r="K18" s="7">
        <v>1967</v>
      </c>
      <c r="L18">
        <v>5</v>
      </c>
    </row>
    <row r="19" spans="1:12" ht="12.75">
      <c r="A19" s="7" t="s">
        <v>79</v>
      </c>
      <c r="B19" s="7">
        <v>36</v>
      </c>
      <c r="C19" t="s">
        <v>29</v>
      </c>
      <c r="D19" t="s">
        <v>56</v>
      </c>
      <c r="E19" s="7" t="s">
        <v>69</v>
      </c>
      <c r="F19" s="9">
        <v>0.01082175925925926</v>
      </c>
      <c r="G19" s="22">
        <f>(15*60+35)/6</f>
        <v>155.83333333333334</v>
      </c>
      <c r="H19" s="3">
        <v>6</v>
      </c>
      <c r="I19" s="2" t="s">
        <v>59</v>
      </c>
      <c r="J19" s="2" t="s">
        <v>61</v>
      </c>
      <c r="K19" s="7">
        <v>1967</v>
      </c>
      <c r="L19" t="s">
        <v>79</v>
      </c>
    </row>
    <row r="20" spans="1:12" ht="12.75">
      <c r="A20" s="7">
        <v>17</v>
      </c>
      <c r="B20" s="7">
        <v>16</v>
      </c>
      <c r="C20" t="s">
        <v>18</v>
      </c>
      <c r="D20" t="s">
        <v>50</v>
      </c>
      <c r="E20" s="7" t="s">
        <v>68</v>
      </c>
      <c r="F20" s="9">
        <v>0.010833333333333334</v>
      </c>
      <c r="G20" s="22">
        <f>(15*60+36)/6</f>
        <v>156</v>
      </c>
      <c r="H20" s="3">
        <v>6</v>
      </c>
      <c r="I20" s="2" t="s">
        <v>60</v>
      </c>
      <c r="J20" s="2" t="s">
        <v>64</v>
      </c>
      <c r="K20" s="7">
        <v>1964</v>
      </c>
      <c r="L20">
        <v>4</v>
      </c>
    </row>
    <row r="21" spans="1:12" ht="12.75">
      <c r="A21" s="29">
        <v>18</v>
      </c>
      <c r="B21" s="29">
        <v>49</v>
      </c>
      <c r="C21" s="30" t="s">
        <v>28</v>
      </c>
      <c r="D21" s="30" t="s">
        <v>51</v>
      </c>
      <c r="E21" s="29" t="s">
        <v>68</v>
      </c>
      <c r="F21" s="31">
        <v>0.012650462962962962</v>
      </c>
      <c r="G21" s="22">
        <f>(18*60+13)/7</f>
        <v>156.14285714285714</v>
      </c>
      <c r="H21" s="32">
        <v>7</v>
      </c>
      <c r="I21" s="33" t="s">
        <v>60</v>
      </c>
      <c r="J21" s="33" t="s">
        <v>65</v>
      </c>
      <c r="K21" s="29">
        <v>1993</v>
      </c>
      <c r="L21" s="30">
        <v>3</v>
      </c>
    </row>
    <row r="22" spans="1:12" ht="12.75">
      <c r="A22" s="29">
        <v>19</v>
      </c>
      <c r="B22" s="29">
        <v>48</v>
      </c>
      <c r="C22" s="30" t="s">
        <v>33</v>
      </c>
      <c r="D22" s="30" t="s">
        <v>51</v>
      </c>
      <c r="E22" s="29" t="s">
        <v>68</v>
      </c>
      <c r="F22" s="31">
        <v>0.01267361111111111</v>
      </c>
      <c r="G22" s="22">
        <f>(18*60+15)/7</f>
        <v>156.42857142857142</v>
      </c>
      <c r="H22" s="32">
        <v>7</v>
      </c>
      <c r="I22" s="33" t="s">
        <v>60</v>
      </c>
      <c r="J22" s="33" t="s">
        <v>65</v>
      </c>
      <c r="K22" s="29">
        <v>1992</v>
      </c>
      <c r="L22" s="30">
        <v>2</v>
      </c>
    </row>
    <row r="23" spans="1:12" ht="12.75">
      <c r="A23" s="7">
        <v>20</v>
      </c>
      <c r="B23" s="7">
        <v>11</v>
      </c>
      <c r="C23" t="s">
        <v>19</v>
      </c>
      <c r="D23" t="s">
        <v>45</v>
      </c>
      <c r="E23" s="7" t="s">
        <v>68</v>
      </c>
      <c r="F23" s="9">
        <v>0.011030092592592591</v>
      </c>
      <c r="G23" s="22">
        <f>(15*60+53)/6</f>
        <v>158.83333333333334</v>
      </c>
      <c r="H23" s="3">
        <v>6</v>
      </c>
      <c r="I23" s="2" t="s">
        <v>60</v>
      </c>
      <c r="J23" s="2" t="s">
        <v>64</v>
      </c>
      <c r="K23" s="7">
        <v>1963</v>
      </c>
      <c r="L23">
        <v>1</v>
      </c>
    </row>
    <row r="24" spans="1:12" ht="12.75">
      <c r="A24" s="7">
        <v>21</v>
      </c>
      <c r="B24" s="7">
        <v>62</v>
      </c>
      <c r="C24" t="s">
        <v>47</v>
      </c>
      <c r="D24" t="s">
        <v>53</v>
      </c>
      <c r="E24" s="7" t="s">
        <v>68</v>
      </c>
      <c r="F24" s="9">
        <v>0.011354166666666667</v>
      </c>
      <c r="G24" s="22">
        <f>(16*60+21)/6</f>
        <v>163.5</v>
      </c>
      <c r="H24" s="3">
        <v>6</v>
      </c>
      <c r="I24" s="2" t="s">
        <v>59</v>
      </c>
      <c r="J24" s="2" t="s">
        <v>64</v>
      </c>
      <c r="K24" s="7">
        <v>1946</v>
      </c>
      <c r="L24">
        <v>0</v>
      </c>
    </row>
    <row r="25" spans="1:12" ht="12.75">
      <c r="A25" s="7">
        <v>22</v>
      </c>
      <c r="B25" s="7">
        <v>50</v>
      </c>
      <c r="C25" t="s">
        <v>34</v>
      </c>
      <c r="D25" t="s">
        <v>51</v>
      </c>
      <c r="E25" s="7" t="s">
        <v>68</v>
      </c>
      <c r="F25" s="9">
        <v>0.011377314814814814</v>
      </c>
      <c r="G25" s="22">
        <f>(16*60+23)/6</f>
        <v>163.83333333333334</v>
      </c>
      <c r="H25" s="3">
        <v>6</v>
      </c>
      <c r="I25" s="2" t="s">
        <v>59</v>
      </c>
      <c r="J25" s="2" t="s">
        <v>61</v>
      </c>
      <c r="K25" s="7">
        <v>1972</v>
      </c>
      <c r="L25">
        <v>0</v>
      </c>
    </row>
    <row r="26" spans="1:12" ht="12.75">
      <c r="A26" s="29">
        <v>23</v>
      </c>
      <c r="B26" s="29">
        <v>43</v>
      </c>
      <c r="C26" s="30" t="s">
        <v>23</v>
      </c>
      <c r="D26" s="30" t="s">
        <v>53</v>
      </c>
      <c r="E26" s="29" t="s">
        <v>68</v>
      </c>
      <c r="F26" s="31">
        <v>0.013287037037037036</v>
      </c>
      <c r="G26" s="22">
        <f>(19*60+8)/7</f>
        <v>164</v>
      </c>
      <c r="H26" s="32">
        <v>7</v>
      </c>
      <c r="I26" s="33" t="s">
        <v>60</v>
      </c>
      <c r="J26" s="33" t="s">
        <v>65</v>
      </c>
      <c r="K26" s="29">
        <v>1994</v>
      </c>
      <c r="L26" s="30">
        <v>0</v>
      </c>
    </row>
    <row r="27" spans="1:12" s="4" customFormat="1" ht="12.75">
      <c r="A27" s="7">
        <v>24</v>
      </c>
      <c r="B27" s="8">
        <v>46</v>
      </c>
      <c r="C27" s="4" t="s">
        <v>24</v>
      </c>
      <c r="D27" s="4" t="s">
        <v>58</v>
      </c>
      <c r="E27" s="8" t="s">
        <v>69</v>
      </c>
      <c r="F27" s="10">
        <v>0.011400462962962965</v>
      </c>
      <c r="G27" s="22">
        <f>(16*60+25)/6</f>
        <v>164.16666666666666</v>
      </c>
      <c r="H27" s="5">
        <v>6</v>
      </c>
      <c r="I27" s="6" t="s">
        <v>60</v>
      </c>
      <c r="J27" s="6" t="s">
        <v>64</v>
      </c>
      <c r="K27" s="8">
        <v>1959</v>
      </c>
      <c r="L27" s="4">
        <v>0</v>
      </c>
    </row>
    <row r="28" spans="1:12" ht="12.75">
      <c r="A28" s="7">
        <v>25</v>
      </c>
      <c r="B28" s="7">
        <v>52</v>
      </c>
      <c r="C28" t="s">
        <v>40</v>
      </c>
      <c r="D28" t="s">
        <v>52</v>
      </c>
      <c r="E28" s="7" t="s">
        <v>68</v>
      </c>
      <c r="F28" s="9">
        <v>0.011712962962962965</v>
      </c>
      <c r="G28" s="22">
        <f>(16*60+52)/6</f>
        <v>168.66666666666666</v>
      </c>
      <c r="H28" s="3">
        <v>6</v>
      </c>
      <c r="I28" s="2" t="s">
        <v>59</v>
      </c>
      <c r="J28" s="2" t="s">
        <v>61</v>
      </c>
      <c r="K28" s="8">
        <v>1965</v>
      </c>
      <c r="L28" s="4">
        <v>0</v>
      </c>
    </row>
    <row r="29" spans="1:12" ht="12.75">
      <c r="A29" s="7">
        <v>26</v>
      </c>
      <c r="B29" s="7">
        <v>17</v>
      </c>
      <c r="C29" t="s">
        <v>35</v>
      </c>
      <c r="D29" t="s">
        <v>45</v>
      </c>
      <c r="E29" s="7" t="s">
        <v>68</v>
      </c>
      <c r="F29" s="9">
        <v>0.011805555555555555</v>
      </c>
      <c r="G29" s="22">
        <f>(17*60+0)/6</f>
        <v>170</v>
      </c>
      <c r="H29" s="3">
        <v>6</v>
      </c>
      <c r="I29" s="2" t="s">
        <v>60</v>
      </c>
      <c r="J29" s="2" t="s">
        <v>64</v>
      </c>
      <c r="K29" s="8">
        <v>1948</v>
      </c>
      <c r="L29" s="4">
        <v>0</v>
      </c>
    </row>
    <row r="30" spans="1:12" ht="12.75">
      <c r="A30" s="7" t="s">
        <v>79</v>
      </c>
      <c r="B30" s="7">
        <v>35</v>
      </c>
      <c r="C30" t="s">
        <v>72</v>
      </c>
      <c r="D30" t="s">
        <v>73</v>
      </c>
      <c r="E30" s="7" t="s">
        <v>68</v>
      </c>
      <c r="F30" s="9">
        <v>0.013958333333333335</v>
      </c>
      <c r="G30" s="22">
        <f>(20*60+6)/6</f>
        <v>201</v>
      </c>
      <c r="H30" s="3">
        <v>6</v>
      </c>
      <c r="I30" s="2" t="s">
        <v>60</v>
      </c>
      <c r="J30" s="2" t="s">
        <v>61</v>
      </c>
      <c r="K30" s="8">
        <v>1974</v>
      </c>
      <c r="L30" s="4" t="s">
        <v>79</v>
      </c>
    </row>
    <row r="31" spans="1:12" ht="12.75">
      <c r="A31" s="7">
        <v>27</v>
      </c>
      <c r="B31" s="7">
        <v>57</v>
      </c>
      <c r="C31" t="s">
        <v>37</v>
      </c>
      <c r="D31" t="s">
        <v>54</v>
      </c>
      <c r="E31" s="7" t="s">
        <v>68</v>
      </c>
      <c r="F31" s="9">
        <v>0.006597222222222222</v>
      </c>
      <c r="G31" s="19"/>
      <c r="H31" s="3">
        <v>4</v>
      </c>
      <c r="I31" s="2" t="s">
        <v>59</v>
      </c>
      <c r="J31" s="2" t="s">
        <v>61</v>
      </c>
      <c r="K31" s="8">
        <v>1979</v>
      </c>
      <c r="L31" s="4">
        <v>0</v>
      </c>
    </row>
    <row r="32" ht="12.75">
      <c r="G32" s="20"/>
    </row>
    <row r="33" spans="1:12" ht="12.75">
      <c r="A33" s="7">
        <v>1</v>
      </c>
      <c r="C33" t="s">
        <v>48</v>
      </c>
      <c r="D33" t="s">
        <v>98</v>
      </c>
      <c r="E33"/>
      <c r="G33"/>
      <c r="H33" s="2"/>
      <c r="J33" s="7"/>
      <c r="K33"/>
      <c r="L33">
        <v>5</v>
      </c>
    </row>
    <row r="34" spans="1:12" ht="12.75">
      <c r="A34" s="7">
        <v>2</v>
      </c>
      <c r="C34" t="s">
        <v>44</v>
      </c>
      <c r="D34" t="s">
        <v>82</v>
      </c>
      <c r="E34"/>
      <c r="G34"/>
      <c r="H34" s="2"/>
      <c r="J34" s="7"/>
      <c r="K34"/>
      <c r="L34">
        <v>4</v>
      </c>
    </row>
    <row r="35" spans="1:12" ht="12.75">
      <c r="A35" s="7">
        <v>3</v>
      </c>
      <c r="C35" t="s">
        <v>46</v>
      </c>
      <c r="D35" t="s">
        <v>99</v>
      </c>
      <c r="E35"/>
      <c r="G35"/>
      <c r="H35" s="2"/>
      <c r="J35" s="7"/>
      <c r="K35"/>
      <c r="L35">
        <v>3</v>
      </c>
    </row>
    <row r="36" spans="1:12" ht="12.75">
      <c r="A36" s="7">
        <v>4</v>
      </c>
      <c r="C36" t="s">
        <v>52</v>
      </c>
      <c r="D36" t="s">
        <v>100</v>
      </c>
      <c r="E36"/>
      <c r="G36"/>
      <c r="H36" s="2"/>
      <c r="J36" s="7"/>
      <c r="K36"/>
      <c r="L36">
        <v>2</v>
      </c>
    </row>
    <row r="37" spans="1:12" ht="12.75">
      <c r="A37" s="7">
        <v>5</v>
      </c>
      <c r="C37" t="s">
        <v>86</v>
      </c>
      <c r="D37" t="s">
        <v>101</v>
      </c>
      <c r="E37"/>
      <c r="G37"/>
      <c r="H37" s="2"/>
      <c r="J37" s="7"/>
      <c r="K37"/>
      <c r="L37">
        <v>1</v>
      </c>
    </row>
    <row r="38" spans="1:12" ht="12.75">
      <c r="A38" s="7">
        <v>6</v>
      </c>
      <c r="C38" t="s">
        <v>45</v>
      </c>
      <c r="D38" t="s">
        <v>102</v>
      </c>
      <c r="E38"/>
      <c r="G38"/>
      <c r="H38" s="2"/>
      <c r="J38" s="7"/>
      <c r="K38" s="12"/>
      <c r="L38">
        <v>0</v>
      </c>
    </row>
    <row r="39" spans="5:11" ht="12.75">
      <c r="E39"/>
      <c r="G39"/>
      <c r="H39" s="2"/>
      <c r="J39" s="7"/>
      <c r="K39" s="12"/>
    </row>
    <row r="40" ht="15.75">
      <c r="C40" s="35" t="s">
        <v>104</v>
      </c>
    </row>
    <row r="41" spans="1:12" ht="12.75">
      <c r="A41" s="7">
        <v>1</v>
      </c>
      <c r="B41" s="7">
        <v>71</v>
      </c>
      <c r="C41" t="s">
        <v>17</v>
      </c>
      <c r="D41" t="s">
        <v>44</v>
      </c>
      <c r="E41" s="7" t="s">
        <v>68</v>
      </c>
      <c r="F41" s="1">
        <v>0.01267361111111111</v>
      </c>
      <c r="G41" s="1"/>
      <c r="H41" s="3">
        <v>7</v>
      </c>
      <c r="I41" s="2" t="s">
        <v>60</v>
      </c>
      <c r="J41" s="2" t="s">
        <v>63</v>
      </c>
      <c r="K41" s="7">
        <v>1983</v>
      </c>
      <c r="L41">
        <v>20</v>
      </c>
    </row>
    <row r="42" spans="1:12" ht="12.75">
      <c r="A42" s="7">
        <v>2</v>
      </c>
      <c r="B42" s="7">
        <v>72</v>
      </c>
      <c r="C42" t="s">
        <v>22</v>
      </c>
      <c r="D42" t="s">
        <v>44</v>
      </c>
      <c r="E42" s="7" t="s">
        <v>68</v>
      </c>
      <c r="F42" s="1">
        <v>0.012997685185185183</v>
      </c>
      <c r="G42" s="1"/>
      <c r="H42" s="3">
        <v>7</v>
      </c>
      <c r="I42" s="2" t="s">
        <v>60</v>
      </c>
      <c r="J42" s="2" t="s">
        <v>63</v>
      </c>
      <c r="K42" s="7">
        <v>1975</v>
      </c>
      <c r="L42">
        <v>19</v>
      </c>
    </row>
    <row r="43" spans="1:12" ht="12.75">
      <c r="A43" s="7">
        <v>3</v>
      </c>
      <c r="B43" s="7">
        <v>82</v>
      </c>
      <c r="C43" t="s">
        <v>32</v>
      </c>
      <c r="D43" t="s">
        <v>45</v>
      </c>
      <c r="E43" s="7" t="s">
        <v>68</v>
      </c>
      <c r="F43" s="1">
        <v>0.013518518518518518</v>
      </c>
      <c r="G43" s="1"/>
      <c r="H43" s="3">
        <v>7</v>
      </c>
      <c r="I43" s="2" t="s">
        <v>60</v>
      </c>
      <c r="J43" s="2" t="s">
        <v>63</v>
      </c>
      <c r="K43" s="7">
        <v>1988</v>
      </c>
      <c r="L43">
        <v>18</v>
      </c>
    </row>
    <row r="44" spans="1:12" ht="12.75">
      <c r="A44" s="7">
        <v>4</v>
      </c>
      <c r="B44" s="7">
        <v>73</v>
      </c>
      <c r="C44" t="s">
        <v>27</v>
      </c>
      <c r="D44" t="s">
        <v>44</v>
      </c>
      <c r="E44" s="7" t="s">
        <v>68</v>
      </c>
      <c r="F44" s="1">
        <v>0.013761574074074074</v>
      </c>
      <c r="G44" s="1"/>
      <c r="H44" s="3">
        <v>7</v>
      </c>
      <c r="I44" s="2" t="s">
        <v>60</v>
      </c>
      <c r="J44" s="2" t="s">
        <v>63</v>
      </c>
      <c r="K44" s="7">
        <v>1988</v>
      </c>
      <c r="L44">
        <v>17</v>
      </c>
    </row>
    <row r="45" spans="1:12" ht="12.75">
      <c r="A45" s="7">
        <v>5</v>
      </c>
      <c r="B45" s="7">
        <v>75</v>
      </c>
      <c r="C45" t="s">
        <v>36</v>
      </c>
      <c r="D45" t="s">
        <v>45</v>
      </c>
      <c r="E45" s="7" t="s">
        <v>68</v>
      </c>
      <c r="F45" s="1">
        <v>0.013912037037037037</v>
      </c>
      <c r="G45" s="1"/>
      <c r="H45" s="3">
        <v>7</v>
      </c>
      <c r="I45" s="2" t="s">
        <v>60</v>
      </c>
      <c r="J45" s="2" t="s">
        <v>63</v>
      </c>
      <c r="K45" s="7">
        <v>1984</v>
      </c>
      <c r="L45">
        <v>16</v>
      </c>
    </row>
    <row r="46" spans="1:12" ht="12.75">
      <c r="A46" s="7">
        <v>6</v>
      </c>
      <c r="B46" s="7">
        <v>88</v>
      </c>
      <c r="C46" t="s">
        <v>31</v>
      </c>
      <c r="D46" t="s">
        <v>52</v>
      </c>
      <c r="E46" s="7" t="s">
        <v>68</v>
      </c>
      <c r="F46" s="1">
        <v>0.013946759259259258</v>
      </c>
      <c r="G46" s="1"/>
      <c r="H46" s="3">
        <v>7</v>
      </c>
      <c r="I46" s="2" t="s">
        <v>60</v>
      </c>
      <c r="J46" s="2" t="s">
        <v>66</v>
      </c>
      <c r="K46" s="7">
        <v>1962</v>
      </c>
      <c r="L46">
        <v>15</v>
      </c>
    </row>
    <row r="47" spans="1:12" ht="12.75">
      <c r="A47" s="7">
        <v>7</v>
      </c>
      <c r="B47" s="7">
        <v>83</v>
      </c>
      <c r="C47" t="s">
        <v>39</v>
      </c>
      <c r="D47" t="s">
        <v>49</v>
      </c>
      <c r="E47" s="7" t="s">
        <v>68</v>
      </c>
      <c r="F47" s="1">
        <v>0.012372685185185186</v>
      </c>
      <c r="G47" s="1"/>
      <c r="H47" s="3">
        <v>6</v>
      </c>
      <c r="I47" s="2" t="s">
        <v>60</v>
      </c>
      <c r="J47" s="2" t="s">
        <v>63</v>
      </c>
      <c r="K47" s="7">
        <v>1984</v>
      </c>
      <c r="L47">
        <v>14</v>
      </c>
    </row>
    <row r="48" spans="1:12" ht="12.75">
      <c r="A48" s="7">
        <v>8</v>
      </c>
      <c r="B48" s="7">
        <v>81</v>
      </c>
      <c r="C48" t="s">
        <v>41</v>
      </c>
      <c r="D48" t="s">
        <v>45</v>
      </c>
      <c r="E48" s="7" t="s">
        <v>68</v>
      </c>
      <c r="F48" s="1">
        <v>0.01267361111111111</v>
      </c>
      <c r="G48" s="1"/>
      <c r="H48" s="3">
        <v>6</v>
      </c>
      <c r="I48" s="2" t="s">
        <v>60</v>
      </c>
      <c r="J48" s="2" t="s">
        <v>63</v>
      </c>
      <c r="K48" s="7">
        <v>1980</v>
      </c>
      <c r="L48">
        <v>13</v>
      </c>
    </row>
    <row r="49" spans="1:12" ht="12.75">
      <c r="A49" s="7">
        <v>9</v>
      </c>
      <c r="B49" s="7">
        <v>7</v>
      </c>
      <c r="C49" t="s">
        <v>74</v>
      </c>
      <c r="D49" t="s">
        <v>48</v>
      </c>
      <c r="E49" s="7" t="s">
        <v>68</v>
      </c>
      <c r="F49" s="1">
        <v>0.014456018518518519</v>
      </c>
      <c r="G49" s="1"/>
      <c r="H49" s="3">
        <v>6</v>
      </c>
      <c r="I49" s="2" t="s">
        <v>60</v>
      </c>
      <c r="J49" s="2" t="s">
        <v>76</v>
      </c>
      <c r="K49" s="7">
        <v>1996</v>
      </c>
      <c r="L49">
        <v>12</v>
      </c>
    </row>
    <row r="50" spans="1:12" ht="12.75">
      <c r="A50" s="7">
        <v>10</v>
      </c>
      <c r="B50" s="7">
        <v>95</v>
      </c>
      <c r="C50" t="s">
        <v>75</v>
      </c>
      <c r="D50" t="s">
        <v>52</v>
      </c>
      <c r="E50" s="7" t="s">
        <v>68</v>
      </c>
      <c r="F50" s="1">
        <v>0.012847222222222223</v>
      </c>
      <c r="G50" s="1"/>
      <c r="H50" s="3">
        <v>5</v>
      </c>
      <c r="I50" s="2" t="s">
        <v>59</v>
      </c>
      <c r="J50" s="2" t="s">
        <v>63</v>
      </c>
      <c r="K50" s="7">
        <v>1965</v>
      </c>
      <c r="L50">
        <v>11</v>
      </c>
    </row>
    <row r="51" spans="1:12" ht="12.75">
      <c r="A51" s="7">
        <v>11</v>
      </c>
      <c r="B51" s="7">
        <v>93</v>
      </c>
      <c r="C51" t="s">
        <v>43</v>
      </c>
      <c r="D51" t="s">
        <v>53</v>
      </c>
      <c r="E51" s="7" t="s">
        <v>68</v>
      </c>
      <c r="F51" s="1">
        <v>0.013020833333333334</v>
      </c>
      <c r="G51" s="1"/>
      <c r="H51" s="3">
        <v>5</v>
      </c>
      <c r="I51" s="2" t="s">
        <v>60</v>
      </c>
      <c r="J51" s="2" t="s">
        <v>63</v>
      </c>
      <c r="K51" s="7">
        <v>1966</v>
      </c>
      <c r="L51">
        <v>10</v>
      </c>
    </row>
    <row r="52" spans="1:12" ht="12.75">
      <c r="A52" s="7">
        <v>12</v>
      </c>
      <c r="B52" s="7">
        <v>84</v>
      </c>
      <c r="C52" t="s">
        <v>42</v>
      </c>
      <c r="D52" t="s">
        <v>52</v>
      </c>
      <c r="E52" s="7" t="s">
        <v>68</v>
      </c>
      <c r="F52" s="1">
        <v>0.01315972222222222</v>
      </c>
      <c r="G52" s="1"/>
      <c r="H52" s="3">
        <v>5</v>
      </c>
      <c r="I52" s="2" t="s">
        <v>59</v>
      </c>
      <c r="J52" s="2" t="s">
        <v>66</v>
      </c>
      <c r="K52" s="7">
        <v>1961</v>
      </c>
      <c r="L52">
        <v>9</v>
      </c>
    </row>
    <row r="53" spans="3:10" ht="12.75">
      <c r="C53" s="7"/>
      <c r="E53"/>
      <c r="G53"/>
      <c r="I53"/>
      <c r="J53"/>
    </row>
    <row r="54" spans="1:12" ht="12.75">
      <c r="A54" s="7">
        <v>1</v>
      </c>
      <c r="C54" t="s">
        <v>44</v>
      </c>
      <c r="D54" t="s">
        <v>94</v>
      </c>
      <c r="G54"/>
      <c r="L54">
        <v>5</v>
      </c>
    </row>
    <row r="55" spans="1:12" ht="12.75">
      <c r="A55" s="7">
        <v>2</v>
      </c>
      <c r="C55" t="s">
        <v>45</v>
      </c>
      <c r="D55" t="s">
        <v>95</v>
      </c>
      <c r="G55"/>
      <c r="L55">
        <v>4</v>
      </c>
    </row>
    <row r="56" spans="1:12" ht="12.75">
      <c r="A56" s="7">
        <v>3</v>
      </c>
      <c r="C56" t="s">
        <v>52</v>
      </c>
      <c r="D56" t="s">
        <v>96</v>
      </c>
      <c r="G56" s="1"/>
      <c r="H56" s="3"/>
      <c r="L56">
        <v>3</v>
      </c>
    </row>
  </sheetData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Hub</dc:creator>
  <cp:keywords/>
  <dc:description/>
  <cp:lastModifiedBy>Kancelářský systém</cp:lastModifiedBy>
  <cp:lastPrinted>2009-05-11T09:34:47Z</cp:lastPrinted>
  <dcterms:created xsi:type="dcterms:W3CDTF">2009-05-09T13:42:47Z</dcterms:created>
  <dcterms:modified xsi:type="dcterms:W3CDTF">2009-05-14T10:24:50Z</dcterms:modified>
  <cp:category/>
  <cp:version/>
  <cp:contentType/>
  <cp:contentStatus/>
</cp:coreProperties>
</file>